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25" i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W14"/>
  <c r="W23"/>
  <c r="W30"/>
  <c r="W17"/>
  <c r="W32"/>
  <c r="W21"/>
  <c r="W13"/>
  <c r="W29"/>
  <c r="W35"/>
  <c r="W26"/>
  <c r="W16"/>
  <c r="W9"/>
  <c r="W28"/>
  <c r="W11"/>
  <c r="W15"/>
  <c r="W7"/>
  <c r="W2"/>
  <c r="W37"/>
  <c r="W31"/>
  <c r="W20"/>
  <c r="W24"/>
  <c r="W8"/>
  <c r="W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<sst xmlns="http://schemas.openxmlformats.org/spreadsheetml/2006/main" count="384" uniqueCount="179">
  <si>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</si>
  <si>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</si>
  <si>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</si>
  <si>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</si>
  <si>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</si>
  <si>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</si>
  <si>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</si>
  <si>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</si>
  <si>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</si>
  <si>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</si>
  <si>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</si>
  <si>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MIN</t>
  </si>
  <si>
    <t>GA</t>
  </si>
  <si>
    <t>GAA</t>
  </si>
  <si>
    <t>SV</t>
  </si>
  <si>
    <t>SV%</t>
  </si>
  <si>
    <t>W</t>
  </si>
  <si>
    <t>L</t>
  </si>
  <si>
    <t>T</t>
  </si>
  <si>
    <t>SF</t>
  </si>
  <si>
    <t>SV/G</t>
  </si>
  <si>
    <t>GK</t>
  </si>
  <si>
    <t>Sophomore</t>
  </si>
  <si>
    <t>St. Dominic</t>
  </si>
  <si>
    <t>MO</t>
  </si>
  <si>
    <t>Freshman</t>
  </si>
  <si>
    <t>Senior</t>
  </si>
  <si>
    <t>Francis Howell</t>
  </si>
  <si>
    <t>KS</t>
  </si>
  <si>
    <t>ST</t>
  </si>
  <si>
    <t>0-2</t>
  </si>
  <si>
    <t>0-0</t>
  </si>
  <si>
    <t>1-1</t>
  </si>
  <si>
    <t>0-1</t>
  </si>
  <si>
    <t>SHO/CBO</t>
  </si>
  <si>
    <t>5-0</t>
  </si>
  <si>
    <t>3-0</t>
  </si>
  <si>
    <t>Sydney</t>
  </si>
  <si>
    <t>D II</t>
  </si>
  <si>
    <t>Junior</t>
  </si>
  <si>
    <t>Blue Valley Southwest</t>
  </si>
  <si>
    <t>Central Missouri</t>
  </si>
  <si>
    <t>Mid-America Intercollegiate Athletic Association</t>
  </si>
  <si>
    <t>Hayleigh</t>
  </si>
  <si>
    <t>Martin</t>
  </si>
  <si>
    <t>Maddie</t>
  </si>
  <si>
    <t>Meehan</t>
  </si>
  <si>
    <t>Olathe West</t>
  </si>
  <si>
    <t>Kristen</t>
  </si>
  <si>
    <t>Wright</t>
  </si>
  <si>
    <t>Shawnee Mission West</t>
  </si>
  <si>
    <t>Sadie</t>
  </si>
  <si>
    <t>Wolf</t>
  </si>
  <si>
    <t>Lafayette-Wildwood</t>
  </si>
  <si>
    <t>Colorado School of Mines</t>
  </si>
  <si>
    <t>Rocky Mountain Athletic Conference</t>
  </si>
  <si>
    <t>Taylor</t>
  </si>
  <si>
    <t>McHugh</t>
  </si>
  <si>
    <t>Manhattan</t>
  </si>
  <si>
    <t>Colorado State-Pueblo</t>
  </si>
  <si>
    <t>Katy</t>
  </si>
  <si>
    <t>Fitzler</t>
  </si>
  <si>
    <t>Drury University</t>
  </si>
  <si>
    <t>Great Lakes Valley Conference</t>
  </si>
  <si>
    <t>Kaitlin</t>
  </si>
  <si>
    <t>Knetzke</t>
  </si>
  <si>
    <t>Fifth Year</t>
  </si>
  <si>
    <t>Springfield Catholic</t>
  </si>
  <si>
    <t>Thompson</t>
  </si>
  <si>
    <t>Glendale</t>
  </si>
  <si>
    <t>Katie</t>
  </si>
  <si>
    <t>Stoskopf</t>
  </si>
  <si>
    <t>Olathe North</t>
  </si>
  <si>
    <t>Emporia State University</t>
  </si>
  <si>
    <t>Tatum</t>
  </si>
  <si>
    <t>Hoge</t>
  </si>
  <si>
    <t>Shawnee Heights</t>
  </si>
  <si>
    <t>Fort Hays State University</t>
  </si>
  <si>
    <t xml:space="preserve">Isabel </t>
  </si>
  <si>
    <t>Robben</t>
  </si>
  <si>
    <t>Hays</t>
  </si>
  <si>
    <t>Isabelle</t>
  </si>
  <si>
    <t>Zukaitis</t>
  </si>
  <si>
    <t>Shawnee Mission East</t>
  </si>
  <si>
    <t>Lincoln Memorial University</t>
  </si>
  <si>
    <t>South Atlantic Conference</t>
  </si>
  <si>
    <t>Kaitlyn</t>
  </si>
  <si>
    <t>Finnegan</t>
  </si>
  <si>
    <t>Cor Jesu Academy</t>
  </si>
  <si>
    <t>Maryville University-MO</t>
  </si>
  <si>
    <t>Abby</t>
  </si>
  <si>
    <t>Tucker</t>
  </si>
  <si>
    <t>Timberland</t>
  </si>
  <si>
    <t>McKendree University</t>
  </si>
  <si>
    <t>Anastasia</t>
  </si>
  <si>
    <t>Barcom</t>
  </si>
  <si>
    <t>Rosati-Kain</t>
  </si>
  <si>
    <t>Missouri S &amp; T</t>
  </si>
  <si>
    <t>Natalie</t>
  </si>
  <si>
    <t>Newman</t>
  </si>
  <si>
    <t>Kirkwood</t>
  </si>
  <si>
    <t>Rylee</t>
  </si>
  <si>
    <t>Griffith</t>
  </si>
  <si>
    <t>Freshman-RS</t>
  </si>
  <si>
    <t>Missouri-St. Louis</t>
  </si>
  <si>
    <t>Grace</t>
  </si>
  <si>
    <t>Hastert</t>
  </si>
  <si>
    <t>Mary Kate</t>
  </si>
  <si>
    <t>Neal</t>
  </si>
  <si>
    <t>Francis Howell Central</t>
  </si>
  <si>
    <t>Kyrah</t>
  </si>
  <si>
    <t>Klumpp</t>
  </si>
  <si>
    <t>Valley Center</t>
  </si>
  <si>
    <t>Newman University</t>
  </si>
  <si>
    <t>Lily</t>
  </si>
  <si>
    <t>Ellis</t>
  </si>
  <si>
    <t>Kearney</t>
  </si>
  <si>
    <t>Northwest Missouri State University</t>
  </si>
  <si>
    <t>Maggie</t>
  </si>
  <si>
    <t>Koster</t>
  </si>
  <si>
    <t>Kapaun Mt. Carmel</t>
  </si>
  <si>
    <t>Northwestern Oklahoma State</t>
  </si>
  <si>
    <t>Great American Conference</t>
  </si>
  <si>
    <t>Julia</t>
  </si>
  <si>
    <t>Mincher</t>
  </si>
  <si>
    <t>Fort Zumwalt East</t>
  </si>
  <si>
    <t>Quincy University</t>
  </si>
  <si>
    <t>Kate</t>
  </si>
  <si>
    <t>Lewis</t>
  </si>
  <si>
    <t>St. Pius X-KC</t>
  </si>
  <si>
    <t>Rockhurst University</t>
  </si>
  <si>
    <t>Paige</t>
  </si>
  <si>
    <t>Baldwin</t>
  </si>
  <si>
    <t>Shaw University</t>
  </si>
  <si>
    <t>Lia</t>
  </si>
  <si>
    <t>Cobb</t>
  </si>
  <si>
    <t>Crosspoint Christian</t>
  </si>
  <si>
    <t>Southwest Baptist University</t>
  </si>
  <si>
    <t>Hailey</t>
  </si>
  <si>
    <t>Washburn Rural</t>
  </si>
  <si>
    <t>Washburn University</t>
  </si>
  <si>
    <t xml:space="preserve">Alli </t>
  </si>
  <si>
    <t>Harrington</t>
  </si>
  <si>
    <t>Spring Hill</t>
  </si>
  <si>
    <t>Mikayla</t>
  </si>
  <si>
    <t>Dolby</t>
  </si>
  <si>
    <t xml:space="preserve">Blue Springs  </t>
  </si>
  <si>
    <t>William Jewell College</t>
  </si>
  <si>
    <t>Emily</t>
  </si>
  <si>
    <t>Glassman</t>
  </si>
  <si>
    <t>Makenna</t>
  </si>
  <si>
    <t>Gray</t>
  </si>
  <si>
    <t>Oak Grove</t>
  </si>
  <si>
    <t>Madi</t>
  </si>
  <si>
    <t>Quarles</t>
  </si>
  <si>
    <t>Jenna</t>
  </si>
  <si>
    <t>Skeeters</t>
  </si>
  <si>
    <t>Fort Zumwalt South</t>
  </si>
  <si>
    <t>Schnarr</t>
  </si>
  <si>
    <t>Olathe Northwest</t>
  </si>
  <si>
    <t>Wingate University</t>
  </si>
  <si>
    <t>Beck</t>
  </si>
  <si>
    <t>1-3</t>
  </si>
  <si>
    <t>0</t>
  </si>
  <si>
    <t>1-0</t>
  </si>
  <si>
    <t>9-3</t>
  </si>
  <si>
    <t>10-4</t>
  </si>
  <si>
    <t>127</t>
  </si>
  <si>
    <t>13-0</t>
  </si>
  <si>
    <t>12-0</t>
  </si>
  <si>
    <t>2-1</t>
  </si>
  <si>
    <t>9-2</t>
  </si>
  <si>
    <t>2-0</t>
  </si>
  <si>
    <t>4-0</t>
  </si>
  <si>
    <t>8-0</t>
  </si>
  <si>
    <t>Bella</t>
  </si>
  <si>
    <t>Smith</t>
  </si>
  <si>
    <t>Missouri Southern State</t>
  </si>
  <si>
    <t>Independent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</si>
</sst>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4"/>
  <cols>
    <col min="1" max="1" width="3" bestFit="1" customWidth="1"/>
    <col min="2" max="2" width="9.33203125" bestFit="1" customWidth="1"/>
    <col min="3" max="3" width="9.6640625" bestFit="1" customWidth="1"/>
    <col min="4" max="4" width="3.77734375" bestFit="1" customWidth="1"/>
    <col min="5" max="5" width="4" bestFit="1" customWidth="1"/>
    <col min="6" max="6" width="11.5546875" bestFit="1" customWidth="1"/>
    <col min="7" max="7" width="19.88671875" bestFit="1" customWidth="1"/>
    <col min="8" max="8" width="4" style="4" bestFit="1" customWidth="1"/>
    <col min="9" max="9" width="30.77734375" bestFit="1" customWidth="1"/>
    <col min="10" max="10" width="40.88671875" bestFit="1" customWidth="1"/>
    <col min="11" max="11" width="3.33203125" bestFit="1" customWidth="1"/>
    <col min="12" max="12" width="3.21875" bestFit="1" customWidth="1"/>
    <col min="13" max="13" width="5" bestFit="1" customWidth="1"/>
    <col min="14" max="14" width="3.44140625" bestFit="1" customWidth="1"/>
    <col min="15" max="15" width="4.6640625" bestFit="1" customWidth="1"/>
    <col min="16" max="16" width="4" bestFit="1" customWidth="1"/>
    <col min="17" max="17" width="5.5546875" bestFit="1" customWidth="1"/>
    <col min="18" max="18" width="4" bestFit="1" customWidth="1"/>
    <col min="19" max="20" width="2" bestFit="1" customWidth="1"/>
    <col min="21" max="21" width="9" bestFit="1" customWidth="1"/>
    <col min="22" max="22" width="4" bestFit="1" customWidth="1"/>
    <col min="23" max="23" width="7.33203125" bestFit="1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29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7" t="s">
        <v>34</v>
      </c>
      <c r="V1" s="1" t="s">
        <v>19</v>
      </c>
      <c r="W1" s="1" t="s">
        <v>20</v>
      </c>
    </row>
    <row r="2" spans="1:23">
      <c r="A2">
        <v>1</v>
      </c>
      <c r="B2" s="4" t="s">
        <v>131</v>
      </c>
      <c r="C2" s="4" t="s">
        <v>115</v>
      </c>
      <c r="D2" s="4" t="s">
        <v>38</v>
      </c>
      <c r="E2" s="4" t="s">
        <v>21</v>
      </c>
      <c r="F2" s="4" t="s">
        <v>26</v>
      </c>
      <c r="G2" s="4" t="s">
        <v>132</v>
      </c>
      <c r="H2" s="5" t="s">
        <v>28</v>
      </c>
      <c r="I2" s="6" t="s">
        <v>133</v>
      </c>
      <c r="J2" s="6" t="s">
        <v>178</v>
      </c>
      <c r="K2">
        <v>12</v>
      </c>
      <c r="L2">
        <v>10</v>
      </c>
      <c r="M2">
        <v>1050</v>
      </c>
      <c r="N2">
        <v>12</v>
      </c>
      <c r="O2" s="3">
        <v>1.03</v>
      </c>
      <c r="P2">
        <v>36</v>
      </c>
      <c r="Q2" s="8">
        <v>0.75</v>
      </c>
      <c r="R2">
        <v>8</v>
      </c>
      <c r="S2">
        <v>2</v>
      </c>
      <c r="T2">
        <v>0</v>
      </c>
      <c r="U2" s="2" t="s">
        <v>35</v>
      </c>
      <c r="V2">
        <v>79</v>
      </c>
      <c r="W2" s="3">
        <f>P2/K2</f>
        <v>3</v>
      </c>
    </row>
    <row r="3" spans="1:23">
      <c r="A3">
        <f>A2+1</f>
        <v>2</v>
      </c>
      <c r="B3" s="4" t="s">
        <v>144</v>
      </c>
      <c r="C3" s="4" t="s">
        <v>145</v>
      </c>
      <c r="D3" s="4" t="s">
        <v>38</v>
      </c>
      <c r="E3" s="4" t="s">
        <v>21</v>
      </c>
      <c r="F3" s="4" t="s">
        <v>25</v>
      </c>
      <c r="G3" s="4" t="s">
        <v>146</v>
      </c>
      <c r="H3" s="5" t="s">
        <v>24</v>
      </c>
      <c r="I3" s="6" t="s">
        <v>147</v>
      </c>
      <c r="J3" s="6" t="s">
        <v>63</v>
      </c>
      <c r="K3">
        <v>0</v>
      </c>
      <c r="L3">
        <v>0</v>
      </c>
      <c r="M3">
        <v>0</v>
      </c>
      <c r="N3">
        <v>0</v>
      </c>
      <c r="O3" s="3">
        <v>0</v>
      </c>
      <c r="P3">
        <v>0</v>
      </c>
      <c r="Q3" s="8">
        <v>0</v>
      </c>
      <c r="R3">
        <v>0</v>
      </c>
      <c r="S3">
        <v>0</v>
      </c>
      <c r="T3">
        <v>0</v>
      </c>
      <c r="U3" s="2" t="s">
        <v>31</v>
      </c>
      <c r="V3">
        <v>0</v>
      </c>
      <c r="W3" s="3"/>
    </row>
    <row r="4" spans="1:23">
      <c r="A4" s="4">
        <f t="shared" ref="A4:A37" si="0">A3+1</f>
        <v>3</v>
      </c>
      <c r="B4" s="4" t="s">
        <v>37</v>
      </c>
      <c r="C4" s="4" t="s">
        <v>161</v>
      </c>
      <c r="D4" s="4" t="s">
        <v>38</v>
      </c>
      <c r="E4" s="4" t="s">
        <v>21</v>
      </c>
      <c r="F4" s="4" t="s">
        <v>39</v>
      </c>
      <c r="G4" s="4" t="s">
        <v>40</v>
      </c>
      <c r="H4" s="5" t="s">
        <v>28</v>
      </c>
      <c r="I4" s="6" t="s">
        <v>41</v>
      </c>
      <c r="J4" s="6" t="s">
        <v>42</v>
      </c>
      <c r="K4">
        <v>5</v>
      </c>
      <c r="L4">
        <v>2</v>
      </c>
      <c r="M4">
        <v>236</v>
      </c>
      <c r="N4">
        <v>1</v>
      </c>
      <c r="O4" s="3">
        <v>0.38</v>
      </c>
      <c r="P4">
        <v>5</v>
      </c>
      <c r="Q4" s="8">
        <v>0.83299999999999996</v>
      </c>
      <c r="R4">
        <v>1</v>
      </c>
      <c r="S4">
        <v>1</v>
      </c>
      <c r="T4">
        <v>0</v>
      </c>
      <c r="U4" s="2" t="s">
        <v>162</v>
      </c>
      <c r="V4">
        <v>9</v>
      </c>
      <c r="W4" s="3">
        <f>P4/K4</f>
        <v>1</v>
      </c>
    </row>
    <row r="5" spans="1:23">
      <c r="A5" s="4">
        <f t="shared" si="0"/>
        <v>4</v>
      </c>
      <c r="B5" s="4" t="s">
        <v>86</v>
      </c>
      <c r="C5" s="4" t="s">
        <v>87</v>
      </c>
      <c r="D5" s="4" t="s">
        <v>38</v>
      </c>
      <c r="E5" s="4" t="s">
        <v>21</v>
      </c>
      <c r="F5" s="4" t="s">
        <v>22</v>
      </c>
      <c r="G5" s="4" t="s">
        <v>88</v>
      </c>
      <c r="H5" s="5" t="s">
        <v>24</v>
      </c>
      <c r="I5" s="6" t="s">
        <v>89</v>
      </c>
      <c r="J5" s="6" t="s">
        <v>63</v>
      </c>
      <c r="K5">
        <v>0</v>
      </c>
      <c r="L5">
        <v>0</v>
      </c>
      <c r="M5">
        <v>0</v>
      </c>
      <c r="N5">
        <v>0</v>
      </c>
      <c r="O5" s="3">
        <v>0</v>
      </c>
      <c r="P5">
        <v>0</v>
      </c>
      <c r="Q5" s="8">
        <v>0</v>
      </c>
      <c r="R5">
        <v>0</v>
      </c>
      <c r="S5">
        <v>0</v>
      </c>
      <c r="T5">
        <v>0</v>
      </c>
      <c r="U5" s="2" t="s">
        <v>31</v>
      </c>
      <c r="V5">
        <v>0</v>
      </c>
      <c r="W5" s="3"/>
    </row>
    <row r="6" spans="1:23">
      <c r="A6" s="4">
        <f t="shared" si="0"/>
        <v>5</v>
      </c>
      <c r="B6" s="5" t="s">
        <v>134</v>
      </c>
      <c r="C6" s="5" t="s">
        <v>135</v>
      </c>
      <c r="D6" s="5" t="s">
        <v>38</v>
      </c>
      <c r="E6" s="5" t="s">
        <v>21</v>
      </c>
      <c r="F6" s="5" t="s">
        <v>25</v>
      </c>
      <c r="G6" s="5" t="s">
        <v>136</v>
      </c>
      <c r="H6" s="5" t="s">
        <v>24</v>
      </c>
      <c r="I6" s="6" t="s">
        <v>137</v>
      </c>
      <c r="J6" s="6" t="s">
        <v>63</v>
      </c>
      <c r="K6">
        <v>0</v>
      </c>
      <c r="L6">
        <v>0</v>
      </c>
      <c r="M6">
        <v>0</v>
      </c>
      <c r="N6">
        <v>0</v>
      </c>
      <c r="O6" s="3">
        <v>0</v>
      </c>
      <c r="P6">
        <v>0</v>
      </c>
      <c r="Q6" s="8">
        <v>0</v>
      </c>
      <c r="R6">
        <v>0</v>
      </c>
      <c r="S6">
        <v>0</v>
      </c>
      <c r="T6">
        <v>0</v>
      </c>
      <c r="U6" s="2" t="s">
        <v>31</v>
      </c>
      <c r="V6" s="4">
        <v>0</v>
      </c>
      <c r="W6" s="3"/>
    </row>
    <row r="7" spans="1:23">
      <c r="A7" s="4">
        <f t="shared" si="0"/>
        <v>6</v>
      </c>
      <c r="B7" s="5" t="s">
        <v>123</v>
      </c>
      <c r="C7" s="5" t="s">
        <v>124</v>
      </c>
      <c r="D7" s="5" t="s">
        <v>38</v>
      </c>
      <c r="E7" s="5" t="s">
        <v>21</v>
      </c>
      <c r="F7" s="5" t="s">
        <v>39</v>
      </c>
      <c r="G7" s="5" t="s">
        <v>125</v>
      </c>
      <c r="H7" s="5" t="s">
        <v>24</v>
      </c>
      <c r="I7" s="6" t="s">
        <v>126</v>
      </c>
      <c r="J7" s="6" t="s">
        <v>63</v>
      </c>
      <c r="K7">
        <v>10</v>
      </c>
      <c r="L7">
        <v>10</v>
      </c>
      <c r="M7">
        <v>900</v>
      </c>
      <c r="N7">
        <v>33</v>
      </c>
      <c r="O7" s="3">
        <v>3.3</v>
      </c>
      <c r="P7">
        <v>69</v>
      </c>
      <c r="Q7" s="8">
        <v>0.67600000000000005</v>
      </c>
      <c r="R7">
        <v>2</v>
      </c>
      <c r="S7">
        <v>6</v>
      </c>
      <c r="T7">
        <v>2</v>
      </c>
      <c r="U7" s="2" t="s">
        <v>172</v>
      </c>
      <c r="V7">
        <v>176</v>
      </c>
      <c r="W7" s="3">
        <f>P7/K7</f>
        <v>6.9</v>
      </c>
    </row>
    <row r="8" spans="1:23">
      <c r="A8" s="4">
        <f t="shared" si="0"/>
        <v>7</v>
      </c>
      <c r="B8" s="4" t="s">
        <v>155</v>
      </c>
      <c r="C8" s="4" t="s">
        <v>156</v>
      </c>
      <c r="D8" s="4" t="s">
        <v>38</v>
      </c>
      <c r="E8" s="4" t="s">
        <v>21</v>
      </c>
      <c r="F8" s="4" t="s">
        <v>25</v>
      </c>
      <c r="G8" s="4" t="s">
        <v>157</v>
      </c>
      <c r="H8" s="5" t="s">
        <v>24</v>
      </c>
      <c r="I8" s="6" t="s">
        <v>147</v>
      </c>
      <c r="J8" s="6" t="s">
        <v>63</v>
      </c>
      <c r="K8">
        <v>11</v>
      </c>
      <c r="L8">
        <v>10</v>
      </c>
      <c r="M8">
        <v>790</v>
      </c>
      <c r="N8">
        <v>22</v>
      </c>
      <c r="O8" s="3">
        <v>2.5</v>
      </c>
      <c r="P8">
        <v>61</v>
      </c>
      <c r="Q8" s="8">
        <v>0.73499999999999999</v>
      </c>
      <c r="R8">
        <v>0</v>
      </c>
      <c r="S8">
        <v>9</v>
      </c>
      <c r="T8">
        <v>0</v>
      </c>
      <c r="U8" s="2" t="s">
        <v>31</v>
      </c>
      <c r="V8">
        <v>155</v>
      </c>
      <c r="W8" s="3">
        <f>P8/K8</f>
        <v>5.5454545454545459</v>
      </c>
    </row>
    <row r="9" spans="1:23">
      <c r="A9" s="4">
        <f t="shared" si="0"/>
        <v>8</v>
      </c>
      <c r="B9" s="4" t="s">
        <v>101</v>
      </c>
      <c r="C9" s="4" t="s">
        <v>102</v>
      </c>
      <c r="D9" s="4" t="s">
        <v>38</v>
      </c>
      <c r="E9" s="4" t="s">
        <v>21</v>
      </c>
      <c r="F9" s="4" t="s">
        <v>103</v>
      </c>
      <c r="G9" s="4" t="s">
        <v>27</v>
      </c>
      <c r="H9" s="5" t="s">
        <v>24</v>
      </c>
      <c r="I9" s="6" t="s">
        <v>104</v>
      </c>
      <c r="J9" s="6" t="s">
        <v>63</v>
      </c>
      <c r="K9">
        <v>2</v>
      </c>
      <c r="L9">
        <v>2</v>
      </c>
      <c r="M9">
        <v>180</v>
      </c>
      <c r="N9">
        <v>2</v>
      </c>
      <c r="O9" s="3">
        <v>1</v>
      </c>
      <c r="P9">
        <v>2</v>
      </c>
      <c r="Q9" s="8">
        <v>0.5</v>
      </c>
      <c r="R9">
        <v>0</v>
      </c>
      <c r="S9">
        <v>1</v>
      </c>
      <c r="T9">
        <v>1</v>
      </c>
      <c r="U9" s="2" t="s">
        <v>32</v>
      </c>
      <c r="V9">
        <v>7</v>
      </c>
      <c r="W9" s="3">
        <f>P9/K9</f>
        <v>1</v>
      </c>
    </row>
    <row r="10" spans="1:23">
      <c r="A10" s="4">
        <f t="shared" si="0"/>
        <v>9</v>
      </c>
      <c r="B10" s="4" t="s">
        <v>43</v>
      </c>
      <c r="C10" s="4" t="s">
        <v>44</v>
      </c>
      <c r="D10" s="4" t="s">
        <v>38</v>
      </c>
      <c r="E10" s="4" t="s">
        <v>21</v>
      </c>
      <c r="F10" s="4" t="s">
        <v>25</v>
      </c>
      <c r="G10" s="4" t="s">
        <v>27</v>
      </c>
      <c r="H10" s="5" t="s">
        <v>24</v>
      </c>
      <c r="I10" s="6" t="s">
        <v>41</v>
      </c>
      <c r="J10" s="6" t="s">
        <v>42</v>
      </c>
      <c r="K10">
        <v>0</v>
      </c>
      <c r="L10">
        <v>0</v>
      </c>
      <c r="M10">
        <v>0</v>
      </c>
      <c r="N10">
        <v>0</v>
      </c>
      <c r="O10" s="3">
        <v>0</v>
      </c>
      <c r="P10">
        <v>0</v>
      </c>
      <c r="Q10" s="8">
        <v>0</v>
      </c>
      <c r="R10">
        <v>0</v>
      </c>
      <c r="S10">
        <v>0</v>
      </c>
      <c r="T10">
        <v>0</v>
      </c>
      <c r="U10" s="2" t="s">
        <v>163</v>
      </c>
      <c r="V10">
        <v>0</v>
      </c>
      <c r="W10" s="3"/>
    </row>
    <row r="11" spans="1:23">
      <c r="A11" s="4">
        <f t="shared" si="0"/>
        <v>10</v>
      </c>
      <c r="B11" s="4" t="s">
        <v>107</v>
      </c>
      <c r="C11" s="4" t="s">
        <v>108</v>
      </c>
      <c r="D11" s="4" t="s">
        <v>38</v>
      </c>
      <c r="E11" s="4" t="s">
        <v>21</v>
      </c>
      <c r="F11" s="4" t="s">
        <v>22</v>
      </c>
      <c r="G11" s="4" t="s">
        <v>109</v>
      </c>
      <c r="H11" s="5" t="s">
        <v>24</v>
      </c>
      <c r="I11" s="6" t="s">
        <v>104</v>
      </c>
      <c r="J11" s="6" t="s">
        <v>63</v>
      </c>
      <c r="K11">
        <v>9</v>
      </c>
      <c r="L11">
        <v>9</v>
      </c>
      <c r="M11">
        <v>810</v>
      </c>
      <c r="N11">
        <v>6</v>
      </c>
      <c r="O11" s="3">
        <v>0.67</v>
      </c>
      <c r="P11">
        <v>27</v>
      </c>
      <c r="Q11" s="8">
        <v>0.81799999999999995</v>
      </c>
      <c r="R11">
        <v>5</v>
      </c>
      <c r="S11">
        <v>3</v>
      </c>
      <c r="T11">
        <v>1</v>
      </c>
      <c r="U11" s="2" t="s">
        <v>173</v>
      </c>
      <c r="V11">
        <v>68</v>
      </c>
      <c r="W11" s="3">
        <f>P11/K11</f>
        <v>3</v>
      </c>
    </row>
    <row r="12" spans="1:23">
      <c r="A12" s="4">
        <f t="shared" si="0"/>
        <v>11</v>
      </c>
      <c r="B12" s="4" t="s">
        <v>56</v>
      </c>
      <c r="C12" s="4" t="s">
        <v>68</v>
      </c>
      <c r="D12" s="4" t="s">
        <v>38</v>
      </c>
      <c r="E12" s="4" t="s">
        <v>21</v>
      </c>
      <c r="F12" s="4" t="s">
        <v>22</v>
      </c>
      <c r="G12" s="4" t="s">
        <v>69</v>
      </c>
      <c r="H12" s="5" t="s">
        <v>24</v>
      </c>
      <c r="I12" s="6" t="s">
        <v>62</v>
      </c>
      <c r="J12" s="6" t="s">
        <v>63</v>
      </c>
      <c r="K12">
        <v>0</v>
      </c>
      <c r="L12">
        <v>0</v>
      </c>
      <c r="M12">
        <v>0</v>
      </c>
      <c r="N12">
        <v>0</v>
      </c>
      <c r="O12" s="3">
        <v>0</v>
      </c>
      <c r="P12">
        <v>0</v>
      </c>
      <c r="Q12" s="8">
        <v>0</v>
      </c>
      <c r="R12">
        <v>0</v>
      </c>
      <c r="S12">
        <v>0</v>
      </c>
      <c r="T12">
        <v>0</v>
      </c>
      <c r="U12" s="2" t="s">
        <v>31</v>
      </c>
      <c r="V12">
        <v>0</v>
      </c>
      <c r="W12" s="3"/>
    </row>
    <row r="13" spans="1:23">
      <c r="A13" s="4">
        <f t="shared" si="0"/>
        <v>12</v>
      </c>
      <c r="B13" s="4" t="s">
        <v>78</v>
      </c>
      <c r="C13" s="4" t="s">
        <v>79</v>
      </c>
      <c r="D13" s="4" t="s">
        <v>38</v>
      </c>
      <c r="E13" s="4" t="s">
        <v>21</v>
      </c>
      <c r="F13" s="4" t="s">
        <v>26</v>
      </c>
      <c r="G13" s="4" t="s">
        <v>80</v>
      </c>
      <c r="H13" s="4" t="s">
        <v>28</v>
      </c>
      <c r="I13" s="6" t="s">
        <v>77</v>
      </c>
      <c r="J13" s="6" t="s">
        <v>42</v>
      </c>
      <c r="K13">
        <v>21</v>
      </c>
      <c r="L13">
        <v>21</v>
      </c>
      <c r="M13">
        <v>1800</v>
      </c>
      <c r="N13">
        <v>14</v>
      </c>
      <c r="O13" s="3">
        <v>0.67</v>
      </c>
      <c r="P13">
        <v>54</v>
      </c>
      <c r="Q13" s="8">
        <v>0.79400000000000004</v>
      </c>
      <c r="R13">
        <v>13</v>
      </c>
      <c r="S13">
        <v>5</v>
      </c>
      <c r="T13">
        <v>3</v>
      </c>
      <c r="U13" s="2" t="s">
        <v>169</v>
      </c>
      <c r="V13">
        <v>159</v>
      </c>
      <c r="W13" s="3">
        <f>P13/K13</f>
        <v>2.5714285714285716</v>
      </c>
    </row>
    <row r="14" spans="1:23">
      <c r="A14" s="4">
        <f t="shared" si="0"/>
        <v>13</v>
      </c>
      <c r="B14" s="5" t="s">
        <v>118</v>
      </c>
      <c r="C14" s="5" t="s">
        <v>119</v>
      </c>
      <c r="D14" s="5" t="s">
        <v>38</v>
      </c>
      <c r="E14" s="5" t="s">
        <v>21</v>
      </c>
      <c r="F14" s="5" t="s">
        <v>39</v>
      </c>
      <c r="G14" s="5" t="s">
        <v>120</v>
      </c>
      <c r="H14" s="5" t="s">
        <v>28</v>
      </c>
      <c r="I14" s="6" t="s">
        <v>121</v>
      </c>
      <c r="J14" s="6" t="s">
        <v>122</v>
      </c>
      <c r="K14">
        <v>8</v>
      </c>
      <c r="L14">
        <v>8</v>
      </c>
      <c r="M14">
        <v>720</v>
      </c>
      <c r="N14">
        <v>10</v>
      </c>
      <c r="O14" s="3">
        <v>1.25</v>
      </c>
      <c r="P14">
        <v>43</v>
      </c>
      <c r="Q14" s="8">
        <v>0.81100000000000005</v>
      </c>
      <c r="R14">
        <v>3</v>
      </c>
      <c r="S14">
        <v>1</v>
      </c>
      <c r="T14">
        <v>4</v>
      </c>
      <c r="U14" s="2" t="s">
        <v>36</v>
      </c>
      <c r="V14">
        <v>93</v>
      </c>
      <c r="W14" s="3">
        <f>P14/K14</f>
        <v>5.375</v>
      </c>
    </row>
    <row r="15" spans="1:23">
      <c r="A15" s="4">
        <f t="shared" si="0"/>
        <v>14</v>
      </c>
      <c r="B15" s="4" t="s">
        <v>114</v>
      </c>
      <c r="C15" s="4" t="s">
        <v>115</v>
      </c>
      <c r="D15" s="4" t="s">
        <v>38</v>
      </c>
      <c r="E15" s="4" t="s">
        <v>21</v>
      </c>
      <c r="F15" s="4" t="s">
        <v>22</v>
      </c>
      <c r="G15" s="4" t="s">
        <v>116</v>
      </c>
      <c r="H15" s="5" t="s">
        <v>24</v>
      </c>
      <c r="I15" s="6" t="s">
        <v>117</v>
      </c>
      <c r="J15" s="6" t="s">
        <v>42</v>
      </c>
      <c r="K15">
        <v>15</v>
      </c>
      <c r="L15">
        <v>15</v>
      </c>
      <c r="M15">
        <v>1334</v>
      </c>
      <c r="N15">
        <v>14</v>
      </c>
      <c r="O15" s="3">
        <v>0.94</v>
      </c>
      <c r="P15">
        <v>78</v>
      </c>
      <c r="Q15" s="8">
        <v>0.84799999999999998</v>
      </c>
      <c r="R15">
        <v>6</v>
      </c>
      <c r="S15">
        <v>4</v>
      </c>
      <c r="T15">
        <v>5</v>
      </c>
      <c r="U15" s="2" t="s">
        <v>174</v>
      </c>
      <c r="V15">
        <v>169</v>
      </c>
      <c r="W15" s="3">
        <f>P15/K15</f>
        <v>5.2</v>
      </c>
    </row>
    <row r="16" spans="1:23">
      <c r="A16" s="4">
        <f t="shared" si="0"/>
        <v>15</v>
      </c>
      <c r="B16" s="4" t="s">
        <v>98</v>
      </c>
      <c r="C16" s="4" t="s">
        <v>99</v>
      </c>
      <c r="D16" s="4" t="s">
        <v>38</v>
      </c>
      <c r="E16" s="4" t="s">
        <v>21</v>
      </c>
      <c r="F16" s="4" t="s">
        <v>39</v>
      </c>
      <c r="G16" s="4" t="s">
        <v>100</v>
      </c>
      <c r="H16" s="5" t="s">
        <v>24</v>
      </c>
      <c r="I16" s="6" t="s">
        <v>97</v>
      </c>
      <c r="J16" s="6" t="s">
        <v>63</v>
      </c>
      <c r="K16">
        <v>4</v>
      </c>
      <c r="L16">
        <v>2</v>
      </c>
      <c r="M16">
        <v>270</v>
      </c>
      <c r="N16">
        <v>5</v>
      </c>
      <c r="O16" s="3">
        <v>1.67</v>
      </c>
      <c r="P16">
        <v>13</v>
      </c>
      <c r="Q16" s="8">
        <v>0.72199999999999998</v>
      </c>
      <c r="R16">
        <v>1</v>
      </c>
      <c r="S16">
        <v>0</v>
      </c>
      <c r="T16">
        <v>2</v>
      </c>
      <c r="U16" s="2" t="s">
        <v>31</v>
      </c>
      <c r="V16">
        <v>35</v>
      </c>
      <c r="W16" s="3">
        <f>P16/K16</f>
        <v>3.25</v>
      </c>
    </row>
    <row r="17" spans="1:23">
      <c r="A17" s="4">
        <f t="shared" si="0"/>
        <v>16</v>
      </c>
      <c r="B17" s="4" t="s">
        <v>51</v>
      </c>
      <c r="C17" s="4" t="s">
        <v>52</v>
      </c>
      <c r="D17" s="4" t="s">
        <v>38</v>
      </c>
      <c r="E17" s="4" t="s">
        <v>21</v>
      </c>
      <c r="F17" s="4" t="s">
        <v>22</v>
      </c>
      <c r="G17" s="4" t="s">
        <v>53</v>
      </c>
      <c r="H17" s="5" t="s">
        <v>24</v>
      </c>
      <c r="I17" s="6" t="s">
        <v>54</v>
      </c>
      <c r="J17" s="6" t="s">
        <v>55</v>
      </c>
      <c r="K17">
        <v>20</v>
      </c>
      <c r="L17">
        <v>18</v>
      </c>
      <c r="M17">
        <v>1495</v>
      </c>
      <c r="N17">
        <v>9</v>
      </c>
      <c r="O17" s="3">
        <v>0.54</v>
      </c>
      <c r="P17">
        <v>28</v>
      </c>
      <c r="Q17" s="8">
        <v>0.75700000000000001</v>
      </c>
      <c r="R17">
        <v>14</v>
      </c>
      <c r="S17">
        <v>3</v>
      </c>
      <c r="T17">
        <v>2</v>
      </c>
      <c r="U17" s="2" t="s">
        <v>166</v>
      </c>
      <c r="V17" s="9" t="s">
        <v>167</v>
      </c>
      <c r="W17" s="3">
        <f>P17/K17</f>
        <v>1.4</v>
      </c>
    </row>
    <row r="18" spans="1:23">
      <c r="A18" s="4">
        <f t="shared" si="0"/>
        <v>17</v>
      </c>
      <c r="B18" s="4" t="s">
        <v>56</v>
      </c>
      <c r="C18" s="4" t="s">
        <v>57</v>
      </c>
      <c r="D18" s="4" t="s">
        <v>38</v>
      </c>
      <c r="E18" s="4" t="s">
        <v>21</v>
      </c>
      <c r="F18" s="4" t="s">
        <v>25</v>
      </c>
      <c r="G18" s="4" t="s">
        <v>58</v>
      </c>
      <c r="H18" s="5" t="s">
        <v>28</v>
      </c>
      <c r="I18" s="6" t="s">
        <v>59</v>
      </c>
      <c r="J18" s="6" t="s">
        <v>55</v>
      </c>
      <c r="K18">
        <v>0</v>
      </c>
      <c r="L18">
        <v>0</v>
      </c>
      <c r="M18">
        <v>0</v>
      </c>
      <c r="N18">
        <v>0</v>
      </c>
      <c r="O18" s="3">
        <v>0</v>
      </c>
      <c r="P18">
        <v>0</v>
      </c>
      <c r="Q18" s="8">
        <v>0</v>
      </c>
      <c r="R18">
        <v>0</v>
      </c>
      <c r="S18">
        <v>0</v>
      </c>
      <c r="T18">
        <v>0</v>
      </c>
      <c r="U18" s="2" t="s">
        <v>31</v>
      </c>
      <c r="V18">
        <v>0</v>
      </c>
      <c r="W18" s="3"/>
    </row>
    <row r="19" spans="1:23" s="4" customFormat="1">
      <c r="A19" s="4">
        <f t="shared" si="0"/>
        <v>18</v>
      </c>
      <c r="B19" s="4" t="s">
        <v>150</v>
      </c>
      <c r="C19" s="4" t="s">
        <v>151</v>
      </c>
      <c r="D19" s="4" t="s">
        <v>38</v>
      </c>
      <c r="E19" s="4" t="s">
        <v>21</v>
      </c>
      <c r="F19" s="4" t="s">
        <v>22</v>
      </c>
      <c r="G19" s="4" t="s">
        <v>152</v>
      </c>
      <c r="H19" s="5" t="s">
        <v>24</v>
      </c>
      <c r="I19" s="6" t="s">
        <v>147</v>
      </c>
      <c r="J19" s="6" t="s">
        <v>63</v>
      </c>
      <c r="K19" s="4">
        <v>0</v>
      </c>
      <c r="L19" s="4">
        <v>0</v>
      </c>
      <c r="M19" s="4">
        <v>0</v>
      </c>
      <c r="N19" s="4">
        <v>0</v>
      </c>
      <c r="O19" s="3">
        <v>0</v>
      </c>
      <c r="P19" s="4">
        <v>0</v>
      </c>
      <c r="Q19" s="8">
        <v>0</v>
      </c>
      <c r="R19" s="4">
        <v>0</v>
      </c>
      <c r="S19" s="4">
        <v>0</v>
      </c>
      <c r="T19" s="4">
        <v>0</v>
      </c>
      <c r="U19" s="2" t="s">
        <v>31</v>
      </c>
      <c r="V19" s="4">
        <v>0</v>
      </c>
      <c r="W19" s="3"/>
    </row>
    <row r="20" spans="1:23">
      <c r="A20" s="4">
        <f t="shared" si="0"/>
        <v>19</v>
      </c>
      <c r="B20" s="4" t="s">
        <v>148</v>
      </c>
      <c r="C20" s="4" t="s">
        <v>149</v>
      </c>
      <c r="D20" s="4" t="s">
        <v>38</v>
      </c>
      <c r="E20" s="4" t="s">
        <v>21</v>
      </c>
      <c r="F20" s="4" t="s">
        <v>39</v>
      </c>
      <c r="G20" s="4" t="s">
        <v>72</v>
      </c>
      <c r="H20" s="5" t="s">
        <v>28</v>
      </c>
      <c r="I20" s="6" t="s">
        <v>147</v>
      </c>
      <c r="J20" s="6" t="s">
        <v>63</v>
      </c>
      <c r="K20">
        <v>10</v>
      </c>
      <c r="L20">
        <v>6</v>
      </c>
      <c r="M20">
        <v>558</v>
      </c>
      <c r="N20">
        <v>23</v>
      </c>
      <c r="O20" s="3">
        <v>3.71</v>
      </c>
      <c r="P20">
        <v>45</v>
      </c>
      <c r="Q20" s="8">
        <v>0.66200000000000003</v>
      </c>
      <c r="R20">
        <v>1</v>
      </c>
      <c r="S20">
        <v>5</v>
      </c>
      <c r="T20">
        <v>1</v>
      </c>
      <c r="U20" s="2" t="s">
        <v>31</v>
      </c>
      <c r="V20">
        <v>130</v>
      </c>
      <c r="W20" s="3">
        <f>P20/K20</f>
        <v>4.5</v>
      </c>
    </row>
    <row r="21" spans="1:23">
      <c r="A21" s="4">
        <f t="shared" si="0"/>
        <v>20</v>
      </c>
      <c r="B21" s="4" t="s">
        <v>70</v>
      </c>
      <c r="C21" s="4" t="s">
        <v>71</v>
      </c>
      <c r="D21" s="4" t="s">
        <v>38</v>
      </c>
      <c r="E21" s="4" t="s">
        <v>21</v>
      </c>
      <c r="F21" s="5" t="s">
        <v>25</v>
      </c>
      <c r="G21" s="5" t="s">
        <v>72</v>
      </c>
      <c r="H21" s="5" t="s">
        <v>28</v>
      </c>
      <c r="I21" s="6" t="s">
        <v>73</v>
      </c>
      <c r="J21" s="6" t="s">
        <v>42</v>
      </c>
      <c r="K21">
        <v>8</v>
      </c>
      <c r="L21">
        <v>1</v>
      </c>
      <c r="M21">
        <v>371</v>
      </c>
      <c r="N21">
        <v>6</v>
      </c>
      <c r="O21" s="3">
        <v>1.45</v>
      </c>
      <c r="P21">
        <v>16</v>
      </c>
      <c r="Q21" s="8">
        <v>0.72699999999999998</v>
      </c>
      <c r="R21">
        <v>1</v>
      </c>
      <c r="S21">
        <v>1</v>
      </c>
      <c r="T21">
        <v>1</v>
      </c>
      <c r="U21" s="2" t="s">
        <v>30</v>
      </c>
      <c r="V21">
        <v>53</v>
      </c>
      <c r="W21" s="3">
        <f>P21/K21</f>
        <v>2</v>
      </c>
    </row>
    <row r="22" spans="1:23">
      <c r="A22" s="4">
        <f t="shared" si="0"/>
        <v>21</v>
      </c>
      <c r="B22" s="4" t="s">
        <v>37</v>
      </c>
      <c r="C22" s="4" t="s">
        <v>158</v>
      </c>
      <c r="D22" s="4" t="s">
        <v>38</v>
      </c>
      <c r="E22" s="4" t="s">
        <v>21</v>
      </c>
      <c r="F22" s="4" t="s">
        <v>25</v>
      </c>
      <c r="G22" s="4" t="s">
        <v>159</v>
      </c>
      <c r="H22" s="5" t="s">
        <v>28</v>
      </c>
      <c r="I22" s="6" t="s">
        <v>160</v>
      </c>
      <c r="J22" s="6" t="s">
        <v>85</v>
      </c>
      <c r="K22">
        <v>0</v>
      </c>
      <c r="L22">
        <v>0</v>
      </c>
      <c r="M22">
        <v>0</v>
      </c>
      <c r="N22">
        <v>0</v>
      </c>
      <c r="O22" s="3">
        <v>0</v>
      </c>
      <c r="P22">
        <v>0</v>
      </c>
      <c r="Q22" s="8">
        <v>0</v>
      </c>
      <c r="R22">
        <v>0</v>
      </c>
      <c r="S22">
        <v>0</v>
      </c>
      <c r="T22">
        <v>0</v>
      </c>
      <c r="U22" s="2" t="s">
        <v>31</v>
      </c>
      <c r="V22">
        <v>0</v>
      </c>
      <c r="W22" s="3"/>
    </row>
    <row r="23" spans="1:23">
      <c r="A23" s="4">
        <f t="shared" si="0"/>
        <v>22</v>
      </c>
      <c r="B23" s="4" t="s">
        <v>45</v>
      </c>
      <c r="C23" s="4" t="s">
        <v>46</v>
      </c>
      <c r="D23" s="4" t="s">
        <v>38</v>
      </c>
      <c r="E23" s="4" t="s">
        <v>21</v>
      </c>
      <c r="F23" s="4" t="s">
        <v>39</v>
      </c>
      <c r="G23" s="4" t="s">
        <v>47</v>
      </c>
      <c r="H23" s="4" t="s">
        <v>28</v>
      </c>
      <c r="I23" s="6" t="s">
        <v>41</v>
      </c>
      <c r="J23" s="6" t="s">
        <v>42</v>
      </c>
      <c r="K23">
        <v>2</v>
      </c>
      <c r="L23">
        <v>2</v>
      </c>
      <c r="M23">
        <v>200</v>
      </c>
      <c r="N23">
        <v>3</v>
      </c>
      <c r="O23" s="3">
        <v>1.35</v>
      </c>
      <c r="P23">
        <v>7</v>
      </c>
      <c r="Q23" s="8">
        <v>0.7</v>
      </c>
      <c r="R23">
        <v>1</v>
      </c>
      <c r="S23">
        <v>1</v>
      </c>
      <c r="T23">
        <v>0</v>
      </c>
      <c r="U23" s="2" t="s">
        <v>164</v>
      </c>
      <c r="V23">
        <v>18</v>
      </c>
      <c r="W23" s="3">
        <f>P23/K23</f>
        <v>3.5</v>
      </c>
    </row>
    <row r="24" spans="1:23">
      <c r="A24" s="4">
        <f t="shared" si="0"/>
        <v>23</v>
      </c>
      <c r="B24" s="4" t="s">
        <v>153</v>
      </c>
      <c r="C24" s="4" t="s">
        <v>154</v>
      </c>
      <c r="D24" s="4" t="s">
        <v>38</v>
      </c>
      <c r="E24" s="4" t="s">
        <v>21</v>
      </c>
      <c r="F24" s="4" t="s">
        <v>39</v>
      </c>
      <c r="G24" s="4" t="s">
        <v>47</v>
      </c>
      <c r="H24" s="4" t="s">
        <v>28</v>
      </c>
      <c r="I24" s="6" t="s">
        <v>147</v>
      </c>
      <c r="J24" s="6" t="s">
        <v>63</v>
      </c>
      <c r="K24">
        <v>3</v>
      </c>
      <c r="L24">
        <v>0</v>
      </c>
      <c r="M24">
        <v>91</v>
      </c>
      <c r="N24">
        <v>6</v>
      </c>
      <c r="O24" s="3">
        <v>5.92</v>
      </c>
      <c r="P24">
        <v>4</v>
      </c>
      <c r="Q24" s="8">
        <v>0.4</v>
      </c>
      <c r="R24">
        <v>0</v>
      </c>
      <c r="S24">
        <v>0</v>
      </c>
      <c r="T24">
        <v>0</v>
      </c>
      <c r="U24" s="2" t="s">
        <v>31</v>
      </c>
      <c r="V24">
        <v>20</v>
      </c>
      <c r="W24" s="3">
        <f>P24/K24</f>
        <v>1.3333333333333333</v>
      </c>
    </row>
    <row r="25" spans="1:23">
      <c r="A25" s="4">
        <f t="shared" si="0"/>
        <v>24</v>
      </c>
      <c r="B25" s="4" t="s">
        <v>175</v>
      </c>
      <c r="C25" s="4" t="s">
        <v>176</v>
      </c>
      <c r="D25" s="4" t="s">
        <v>38</v>
      </c>
      <c r="E25" s="4" t="s">
        <v>21</v>
      </c>
      <c r="F25" s="4" t="s">
        <v>25</v>
      </c>
      <c r="G25" s="4" t="s">
        <v>47</v>
      </c>
      <c r="H25" s="5" t="s">
        <v>28</v>
      </c>
      <c r="I25" s="6" t="s">
        <v>177</v>
      </c>
      <c r="J25" s="6" t="s">
        <v>42</v>
      </c>
      <c r="K25">
        <v>12</v>
      </c>
      <c r="L25">
        <v>10</v>
      </c>
      <c r="M25">
        <v>990</v>
      </c>
      <c r="N25">
        <v>20</v>
      </c>
      <c r="O25" s="3">
        <v>1.82</v>
      </c>
      <c r="P25">
        <v>60</v>
      </c>
      <c r="Q25" s="8">
        <v>0.75</v>
      </c>
      <c r="R25">
        <v>0</v>
      </c>
      <c r="S25">
        <v>9</v>
      </c>
      <c r="T25">
        <v>2</v>
      </c>
      <c r="U25" s="2" t="s">
        <v>164</v>
      </c>
      <c r="V25">
        <v>152</v>
      </c>
      <c r="W25" s="3">
        <f>P25/K25</f>
        <v>5</v>
      </c>
    </row>
    <row r="26" spans="1:23">
      <c r="A26" s="4">
        <f t="shared" si="0"/>
        <v>25</v>
      </c>
      <c r="B26" s="4" t="s">
        <v>94</v>
      </c>
      <c r="C26" s="4" t="s">
        <v>95</v>
      </c>
      <c r="D26" s="4" t="s">
        <v>38</v>
      </c>
      <c r="E26" s="4" t="s">
        <v>21</v>
      </c>
      <c r="F26" s="4" t="s">
        <v>22</v>
      </c>
      <c r="G26" s="4" t="s">
        <v>96</v>
      </c>
      <c r="H26" s="5" t="s">
        <v>24</v>
      </c>
      <c r="I26" s="6" t="s">
        <v>97</v>
      </c>
      <c r="J26" s="6" t="s">
        <v>63</v>
      </c>
      <c r="K26">
        <v>13</v>
      </c>
      <c r="L26">
        <v>13</v>
      </c>
      <c r="M26">
        <v>1100</v>
      </c>
      <c r="N26">
        <v>16</v>
      </c>
      <c r="O26" s="3">
        <v>1.31</v>
      </c>
      <c r="P26">
        <v>55</v>
      </c>
      <c r="Q26" s="8">
        <v>0.77500000000000002</v>
      </c>
      <c r="R26">
        <v>5</v>
      </c>
      <c r="S26">
        <v>7</v>
      </c>
      <c r="T26">
        <v>0</v>
      </c>
      <c r="U26" s="2" t="s">
        <v>172</v>
      </c>
      <c r="V26">
        <v>185</v>
      </c>
      <c r="W26" s="3">
        <f>P26/K26</f>
        <v>4.2307692307692308</v>
      </c>
    </row>
    <row r="27" spans="1:23">
      <c r="A27" s="4">
        <f t="shared" si="0"/>
        <v>26</v>
      </c>
      <c r="B27" s="4" t="s">
        <v>74</v>
      </c>
      <c r="C27" s="4" t="s">
        <v>75</v>
      </c>
      <c r="D27" s="4" t="s">
        <v>38</v>
      </c>
      <c r="E27" s="4" t="s">
        <v>21</v>
      </c>
      <c r="F27" s="4" t="s">
        <v>22</v>
      </c>
      <c r="G27" s="4" t="s">
        <v>76</v>
      </c>
      <c r="H27" s="4" t="s">
        <v>28</v>
      </c>
      <c r="I27" s="6" t="s">
        <v>77</v>
      </c>
      <c r="J27" s="6" t="s">
        <v>42</v>
      </c>
      <c r="K27">
        <v>0</v>
      </c>
      <c r="L27">
        <v>0</v>
      </c>
      <c r="M27">
        <v>0</v>
      </c>
      <c r="N27">
        <v>0</v>
      </c>
      <c r="O27" s="3">
        <v>0</v>
      </c>
      <c r="P27">
        <v>0</v>
      </c>
      <c r="Q27" s="8">
        <v>0</v>
      </c>
      <c r="R27">
        <v>0</v>
      </c>
      <c r="S27">
        <v>0</v>
      </c>
      <c r="T27">
        <v>0</v>
      </c>
      <c r="U27" s="2" t="s">
        <v>31</v>
      </c>
      <c r="V27">
        <v>0</v>
      </c>
      <c r="W27" s="3"/>
    </row>
    <row r="28" spans="1:23">
      <c r="A28" s="4">
        <f t="shared" si="0"/>
        <v>27</v>
      </c>
      <c r="B28" s="4" t="s">
        <v>105</v>
      </c>
      <c r="C28" s="4" t="s">
        <v>106</v>
      </c>
      <c r="D28" s="4" t="s">
        <v>38</v>
      </c>
      <c r="E28" s="4" t="s">
        <v>21</v>
      </c>
      <c r="F28" s="4" t="s">
        <v>25</v>
      </c>
      <c r="G28" s="4" t="s">
        <v>83</v>
      </c>
      <c r="H28" s="5" t="s">
        <v>28</v>
      </c>
      <c r="I28" s="6" t="s">
        <v>104</v>
      </c>
      <c r="J28" s="6" t="s">
        <v>63</v>
      </c>
      <c r="K28">
        <v>6</v>
      </c>
      <c r="L28">
        <v>6</v>
      </c>
      <c r="M28">
        <v>540</v>
      </c>
      <c r="N28">
        <v>6</v>
      </c>
      <c r="O28" s="3">
        <v>1</v>
      </c>
      <c r="P28">
        <v>21</v>
      </c>
      <c r="Q28" s="8">
        <v>0.77800000000000002</v>
      </c>
      <c r="R28">
        <v>3</v>
      </c>
      <c r="S28">
        <v>2</v>
      </c>
      <c r="T28">
        <v>1</v>
      </c>
      <c r="U28" s="2" t="s">
        <v>172</v>
      </c>
      <c r="V28">
        <v>49</v>
      </c>
      <c r="W28" s="3">
        <f>P28/K28</f>
        <v>3.5</v>
      </c>
    </row>
    <row r="29" spans="1:23">
      <c r="A29" s="4">
        <f t="shared" si="0"/>
        <v>28</v>
      </c>
      <c r="B29" s="5" t="s">
        <v>81</v>
      </c>
      <c r="C29" s="5" t="s">
        <v>82</v>
      </c>
      <c r="D29" s="5" t="s">
        <v>38</v>
      </c>
      <c r="E29" s="5" t="s">
        <v>21</v>
      </c>
      <c r="F29" s="5" t="s">
        <v>26</v>
      </c>
      <c r="G29" s="5" t="s">
        <v>83</v>
      </c>
      <c r="H29" s="5" t="s">
        <v>28</v>
      </c>
      <c r="I29" s="6" t="s">
        <v>84</v>
      </c>
      <c r="J29" s="6" t="s">
        <v>85</v>
      </c>
      <c r="K29">
        <v>4</v>
      </c>
      <c r="L29">
        <v>3</v>
      </c>
      <c r="M29">
        <v>315</v>
      </c>
      <c r="N29">
        <v>3</v>
      </c>
      <c r="O29" s="3">
        <v>0.86</v>
      </c>
      <c r="P29">
        <v>14</v>
      </c>
      <c r="Q29" s="8">
        <v>0.82399999999999995</v>
      </c>
      <c r="R29">
        <v>0</v>
      </c>
      <c r="S29">
        <v>1</v>
      </c>
      <c r="T29">
        <v>1</v>
      </c>
      <c r="U29" s="2" t="s">
        <v>170</v>
      </c>
      <c r="V29">
        <v>31</v>
      </c>
      <c r="W29" s="3">
        <f>P29/K29</f>
        <v>3.5</v>
      </c>
    </row>
    <row r="30" spans="1:23">
      <c r="A30" s="4">
        <f t="shared" si="0"/>
        <v>29</v>
      </c>
      <c r="B30" s="4" t="s">
        <v>48</v>
      </c>
      <c r="C30" s="4" t="s">
        <v>49</v>
      </c>
      <c r="D30" s="4" t="s">
        <v>38</v>
      </c>
      <c r="E30" s="4" t="s">
        <v>21</v>
      </c>
      <c r="F30" s="4" t="s">
        <v>25</v>
      </c>
      <c r="G30" s="4" t="s">
        <v>50</v>
      </c>
      <c r="H30" s="4" t="s">
        <v>28</v>
      </c>
      <c r="I30" s="6" t="s">
        <v>41</v>
      </c>
      <c r="J30" s="6" t="s">
        <v>42</v>
      </c>
      <c r="K30">
        <v>19</v>
      </c>
      <c r="L30">
        <v>19</v>
      </c>
      <c r="M30">
        <v>1653</v>
      </c>
      <c r="N30">
        <v>9</v>
      </c>
      <c r="O30" s="3">
        <v>0.49</v>
      </c>
      <c r="P30">
        <v>51</v>
      </c>
      <c r="Q30" s="8">
        <v>0.85</v>
      </c>
      <c r="R30">
        <v>14</v>
      </c>
      <c r="S30">
        <v>3</v>
      </c>
      <c r="T30">
        <v>2</v>
      </c>
      <c r="U30" s="2" t="s">
        <v>165</v>
      </c>
      <c r="V30">
        <v>126</v>
      </c>
      <c r="W30" s="3">
        <f>P30/K30</f>
        <v>2.6842105263157894</v>
      </c>
    </row>
    <row r="31" spans="1:23">
      <c r="A31" s="4">
        <f t="shared" si="0"/>
        <v>30</v>
      </c>
      <c r="B31" s="4" t="s">
        <v>141</v>
      </c>
      <c r="C31" s="4" t="s">
        <v>142</v>
      </c>
      <c r="D31" s="4" t="s">
        <v>38</v>
      </c>
      <c r="E31" s="4" t="s">
        <v>21</v>
      </c>
      <c r="F31" s="4" t="s">
        <v>39</v>
      </c>
      <c r="G31" s="4" t="s">
        <v>143</v>
      </c>
      <c r="H31" s="5" t="s">
        <v>28</v>
      </c>
      <c r="I31" s="6" t="s">
        <v>140</v>
      </c>
      <c r="J31" s="6" t="s">
        <v>42</v>
      </c>
      <c r="K31">
        <v>1</v>
      </c>
      <c r="L31">
        <v>0</v>
      </c>
      <c r="M31">
        <v>5</v>
      </c>
      <c r="N31">
        <v>0</v>
      </c>
      <c r="O31" s="3">
        <v>0</v>
      </c>
      <c r="P31">
        <v>0</v>
      </c>
      <c r="Q31" s="8">
        <v>0</v>
      </c>
      <c r="R31">
        <v>0</v>
      </c>
      <c r="S31">
        <v>0</v>
      </c>
      <c r="T31">
        <v>0</v>
      </c>
      <c r="U31" s="2" t="s">
        <v>33</v>
      </c>
      <c r="V31">
        <v>0</v>
      </c>
      <c r="W31" s="3">
        <f>P31/K31</f>
        <v>0</v>
      </c>
    </row>
    <row r="32" spans="1:23">
      <c r="A32" s="4">
        <f t="shared" si="0"/>
        <v>31</v>
      </c>
      <c r="B32" s="4" t="s">
        <v>64</v>
      </c>
      <c r="C32" s="4" t="s">
        <v>65</v>
      </c>
      <c r="D32" s="4" t="s">
        <v>38</v>
      </c>
      <c r="E32" s="4" t="s">
        <v>21</v>
      </c>
      <c r="F32" s="4" t="s">
        <v>66</v>
      </c>
      <c r="G32" s="4" t="s">
        <v>67</v>
      </c>
      <c r="H32" s="5" t="s">
        <v>24</v>
      </c>
      <c r="I32" s="6" t="s">
        <v>62</v>
      </c>
      <c r="J32" s="6" t="s">
        <v>63</v>
      </c>
      <c r="K32">
        <v>19</v>
      </c>
      <c r="L32">
        <v>19</v>
      </c>
      <c r="M32">
        <v>1750</v>
      </c>
      <c r="N32">
        <v>9</v>
      </c>
      <c r="O32" s="3">
        <v>0.46</v>
      </c>
      <c r="P32">
        <v>41</v>
      </c>
      <c r="Q32" s="8">
        <v>0.82</v>
      </c>
      <c r="R32">
        <v>12</v>
      </c>
      <c r="S32">
        <v>4</v>
      </c>
      <c r="T32">
        <v>3</v>
      </c>
      <c r="U32" s="2" t="s">
        <v>168</v>
      </c>
      <c r="V32">
        <v>120</v>
      </c>
      <c r="W32" s="3">
        <f>P32/K32</f>
        <v>2.1578947368421053</v>
      </c>
    </row>
    <row r="33" spans="1:23">
      <c r="A33" s="4">
        <f t="shared" si="0"/>
        <v>32</v>
      </c>
      <c r="B33" s="4" t="s">
        <v>60</v>
      </c>
      <c r="C33" s="4" t="s">
        <v>61</v>
      </c>
      <c r="D33" s="4" t="s">
        <v>38</v>
      </c>
      <c r="E33" s="4" t="s">
        <v>21</v>
      </c>
      <c r="F33" s="4" t="s">
        <v>25</v>
      </c>
      <c r="G33" s="4" t="s">
        <v>23</v>
      </c>
      <c r="H33" s="5" t="s">
        <v>24</v>
      </c>
      <c r="I33" s="6" t="s">
        <v>62</v>
      </c>
      <c r="J33" s="6" t="s">
        <v>63</v>
      </c>
      <c r="K33">
        <v>0</v>
      </c>
      <c r="L33">
        <v>0</v>
      </c>
      <c r="M33">
        <v>0</v>
      </c>
      <c r="N33">
        <v>0</v>
      </c>
      <c r="O33" s="3">
        <v>0</v>
      </c>
      <c r="P33">
        <v>0</v>
      </c>
      <c r="Q33" s="8">
        <v>0</v>
      </c>
      <c r="R33">
        <v>0</v>
      </c>
      <c r="S33">
        <v>0</v>
      </c>
      <c r="T33">
        <v>0</v>
      </c>
      <c r="U33" s="2" t="s">
        <v>31</v>
      </c>
      <c r="V33">
        <v>0</v>
      </c>
      <c r="W33" s="3"/>
    </row>
    <row r="34" spans="1:23">
      <c r="A34" s="4">
        <f t="shared" si="0"/>
        <v>33</v>
      </c>
      <c r="B34" s="5" t="s">
        <v>127</v>
      </c>
      <c r="C34" s="5" t="s">
        <v>128</v>
      </c>
      <c r="D34" s="5" t="s">
        <v>38</v>
      </c>
      <c r="E34" s="5" t="s">
        <v>21</v>
      </c>
      <c r="F34" s="5" t="s">
        <v>25</v>
      </c>
      <c r="G34" s="5" t="s">
        <v>129</v>
      </c>
      <c r="H34" s="5" t="s">
        <v>24</v>
      </c>
      <c r="I34" s="6" t="s">
        <v>130</v>
      </c>
      <c r="J34" s="6" t="s">
        <v>63</v>
      </c>
      <c r="K34">
        <v>0</v>
      </c>
      <c r="L34">
        <v>0</v>
      </c>
      <c r="M34">
        <v>0</v>
      </c>
      <c r="N34">
        <v>0</v>
      </c>
      <c r="O34" s="3">
        <v>0</v>
      </c>
      <c r="P34">
        <v>0</v>
      </c>
      <c r="Q34" s="8">
        <v>0</v>
      </c>
      <c r="R34">
        <v>0</v>
      </c>
      <c r="S34">
        <v>0</v>
      </c>
      <c r="T34">
        <v>0</v>
      </c>
      <c r="U34" s="2" t="s">
        <v>31</v>
      </c>
      <c r="V34">
        <v>0</v>
      </c>
      <c r="W34" s="3"/>
    </row>
    <row r="35" spans="1:23">
      <c r="A35" s="4">
        <f t="shared" si="0"/>
        <v>34</v>
      </c>
      <c r="B35" s="5" t="s">
        <v>90</v>
      </c>
      <c r="C35" s="5" t="s">
        <v>91</v>
      </c>
      <c r="D35" s="5" t="s">
        <v>38</v>
      </c>
      <c r="E35" s="5" t="s">
        <v>21</v>
      </c>
      <c r="F35" s="5" t="s">
        <v>66</v>
      </c>
      <c r="G35" s="5" t="s">
        <v>92</v>
      </c>
      <c r="H35" s="5" t="s">
        <v>24</v>
      </c>
      <c r="I35" s="6" t="s">
        <v>93</v>
      </c>
      <c r="J35" s="6" t="s">
        <v>63</v>
      </c>
      <c r="K35">
        <v>21</v>
      </c>
      <c r="L35">
        <v>21</v>
      </c>
      <c r="M35">
        <v>1805</v>
      </c>
      <c r="N35">
        <v>13</v>
      </c>
      <c r="O35" s="3">
        <v>0.65</v>
      </c>
      <c r="P35">
        <v>45</v>
      </c>
      <c r="Q35" s="8">
        <v>0.77600000000000002</v>
      </c>
      <c r="R35">
        <v>15</v>
      </c>
      <c r="S35">
        <v>2</v>
      </c>
      <c r="T35">
        <v>3</v>
      </c>
      <c r="U35" s="2" t="s">
        <v>171</v>
      </c>
      <c r="V35" s="4">
        <v>120</v>
      </c>
      <c r="W35" s="3">
        <f>P35/K35</f>
        <v>2.1428571428571428</v>
      </c>
    </row>
    <row r="36" spans="1:23">
      <c r="A36" s="4">
        <f t="shared" si="0"/>
        <v>35</v>
      </c>
      <c r="B36" s="4" t="s">
        <v>110</v>
      </c>
      <c r="C36" s="4" t="s">
        <v>111</v>
      </c>
      <c r="D36" s="4" t="s">
        <v>38</v>
      </c>
      <c r="E36" s="4" t="s">
        <v>21</v>
      </c>
      <c r="F36" s="4" t="s">
        <v>39</v>
      </c>
      <c r="G36" s="4" t="s">
        <v>112</v>
      </c>
      <c r="H36" s="5" t="s">
        <v>24</v>
      </c>
      <c r="I36" s="6" t="s">
        <v>113</v>
      </c>
      <c r="J36" s="6" t="s">
        <v>42</v>
      </c>
      <c r="K36">
        <v>0</v>
      </c>
      <c r="L36">
        <v>0</v>
      </c>
      <c r="M36">
        <v>0</v>
      </c>
      <c r="N36">
        <v>0</v>
      </c>
      <c r="O36" s="3">
        <v>0</v>
      </c>
      <c r="P36">
        <v>0</v>
      </c>
      <c r="Q36" s="8">
        <v>0</v>
      </c>
      <c r="R36">
        <v>0</v>
      </c>
      <c r="S36">
        <v>0</v>
      </c>
      <c r="T36">
        <v>0</v>
      </c>
      <c r="U36" s="2" t="s">
        <v>31</v>
      </c>
      <c r="V36">
        <v>0</v>
      </c>
      <c r="W36" s="3"/>
    </row>
    <row r="37" spans="1:23">
      <c r="A37" s="4">
        <f t="shared" si="0"/>
        <v>36</v>
      </c>
      <c r="B37" s="4" t="s">
        <v>138</v>
      </c>
      <c r="C37" s="4" t="s">
        <v>161</v>
      </c>
      <c r="D37" s="4" t="s">
        <v>38</v>
      </c>
      <c r="E37" s="4" t="s">
        <v>21</v>
      </c>
      <c r="F37" s="4" t="s">
        <v>25</v>
      </c>
      <c r="G37" s="4" t="s">
        <v>139</v>
      </c>
      <c r="H37" s="4" t="s">
        <v>28</v>
      </c>
      <c r="I37" s="6" t="s">
        <v>140</v>
      </c>
      <c r="J37" s="6" t="s">
        <v>42</v>
      </c>
      <c r="K37">
        <v>1</v>
      </c>
      <c r="L37">
        <v>0</v>
      </c>
      <c r="M37">
        <v>39</v>
      </c>
      <c r="N37">
        <v>0</v>
      </c>
      <c r="O37" s="3">
        <v>0</v>
      </c>
      <c r="P37">
        <v>1</v>
      </c>
      <c r="Q37" s="8">
        <v>1</v>
      </c>
      <c r="R37">
        <v>0</v>
      </c>
      <c r="S37">
        <v>0</v>
      </c>
      <c r="T37">
        <v>0</v>
      </c>
      <c r="U37" s="2" t="s">
        <v>33</v>
      </c>
      <c r="V37">
        <v>3</v>
      </c>
      <c r="W37" s="3">
        <f>P37/K37</f>
        <v>1</v>
      </c>
    </row>
    <row r="38" spans="1:23">
      <c r="A38" s="4"/>
      <c r="U38" s="9"/>
    </row>
    <row r="39" spans="1:23">
      <c r="A39" s="4"/>
    </row>
    <row r="40" spans="1:23">
      <c r="A40" s="4"/>
    </row>
    <row r="41" spans="1:23">
      <c r="A41" s="4"/>
    </row>
    <row r="42" spans="1:23">
      <c r="A42" s="4"/>
    </row>
    <row r="43" spans="1:23">
      <c r="A43" s="4"/>
    </row>
  </sheetData>
  <sortState ref="B2:W37">
    <sortCondition ref="G2:G37"/>
    <sortCondition ref="C2:C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2024-02-01T04:08:18Z</dcterms:created>
  <dcterms:modified xsi:type="dcterms:W3CDTF">2024-02-16T20:49:12Z</dcterms:modified>
</cp:coreProperties>
</file>