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36" windowWidth="14340" windowHeight="58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I7" i="1"/>
  <c r="AI21"/>
  <c r="AI26"/>
  <c r="AI3"/>
  <c r="AI43"/>
  <c r="AI33"/>
  <c r="AI12"/>
  <c r="AI17"/>
  <c r="AI6"/>
  <c r="AI18"/>
  <c r="AI29"/>
  <c r="AI25"/>
  <c r="AI11"/>
  <c r="AI2"/>
  <c r="AI37"/>
  <c r="AI10"/>
  <c r="AI31"/>
  <c r="AI30"/>
  <c r="AI16"/>
  <c r="AI27"/>
  <c r="AI28"/>
  <c r="AI4"/>
  <c r="AI13"/>
  <c r="AI41"/>
  <c r="AI9"/>
  <c r="AI22"/>
  <c r="AI40"/>
  <c r="AI32"/>
  <c r="AI35"/>
  <c r="AI42"/>
  <c r="AI24"/>
  <c r="AI38"/>
  <c r="AI14"/>
  <c r="AI20"/>
  <c r="AI19"/>
  <c r="AI34"/>
  <c r="AI15"/>
  <c r="AI36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3"/>
</calcChain>
</file>

<file path=xl/sharedStrings.xml><?xml version="1.0" encoding="utf-8"?>
<sst xmlns="http://schemas.openxmlformats.org/spreadsheetml/2006/main" count="422" uniqueCount="227">
  <si>
    <t>#</t>
  </si>
  <si>
    <t xml:space="preserve">First </t>
  </si>
  <si>
    <t>Last</t>
  </si>
  <si>
    <t>Div</t>
  </si>
  <si>
    <t>Pos</t>
  </si>
  <si>
    <t>Yr</t>
  </si>
  <si>
    <t>High School</t>
  </si>
  <si>
    <t>College</t>
  </si>
  <si>
    <t>Conference</t>
  </si>
  <si>
    <t>Brooke</t>
  </si>
  <si>
    <t>McCorkle</t>
  </si>
  <si>
    <t>I</t>
  </si>
  <si>
    <t>LHP</t>
  </si>
  <si>
    <t xml:space="preserve">Fifth Year </t>
  </si>
  <si>
    <t>Wellington</t>
  </si>
  <si>
    <t>Evansville</t>
  </si>
  <si>
    <t>Missouri Valley Conference</t>
  </si>
  <si>
    <t>Kasey</t>
  </si>
  <si>
    <t>Hamilton</t>
  </si>
  <si>
    <t>Senior</t>
  </si>
  <si>
    <t>Washburn Rural</t>
  </si>
  <si>
    <t>Kansas</t>
  </si>
  <si>
    <t>Big 12 Conference</t>
  </si>
  <si>
    <t>Taylor</t>
  </si>
  <si>
    <t>Pannell</t>
  </si>
  <si>
    <t>Sophomore</t>
  </si>
  <si>
    <t>Lee's Summit West</t>
  </si>
  <si>
    <t xml:space="preserve">Missouri  </t>
  </si>
  <si>
    <t>Southeastern Conference</t>
  </si>
  <si>
    <t>Makaela</t>
  </si>
  <si>
    <t>Carr</t>
  </si>
  <si>
    <t>Junior</t>
  </si>
  <si>
    <t>Smithville</t>
  </si>
  <si>
    <t>North Dakota</t>
  </si>
  <si>
    <t>Summit League</t>
  </si>
  <si>
    <t>Liz</t>
  </si>
  <si>
    <t>Lynchard</t>
  </si>
  <si>
    <t>Graduate Student</t>
  </si>
  <si>
    <t>St. Francis Borgia</t>
  </si>
  <si>
    <t>Rhode Island</t>
  </si>
  <si>
    <t>Atlantic 10 Conference</t>
  </si>
  <si>
    <t>Camryn</t>
  </si>
  <si>
    <t>Schaller</t>
  </si>
  <si>
    <t>Southern Boone</t>
  </si>
  <si>
    <t>Bradley University</t>
  </si>
  <si>
    <t>Missouri Valley Conferenc</t>
  </si>
  <si>
    <t>Paityn</t>
  </si>
  <si>
    <t>Engemann</t>
  </si>
  <si>
    <t>P</t>
  </si>
  <si>
    <t>Freshman</t>
  </si>
  <si>
    <t>Troy-KS</t>
  </si>
  <si>
    <t>Central Arkansas</t>
  </si>
  <si>
    <t>Atlantic Sun Conference</t>
  </si>
  <si>
    <t>Annuh</t>
  </si>
  <si>
    <t>Junge</t>
  </si>
  <si>
    <t>RHP</t>
  </si>
  <si>
    <t>Marquette</t>
  </si>
  <si>
    <t>Charleston Southern University</t>
  </si>
  <si>
    <t>Big South Conference</t>
  </si>
  <si>
    <t>Shifflett</t>
  </si>
  <si>
    <t>Pleasant Hill</t>
  </si>
  <si>
    <t>Creighton University</t>
  </si>
  <si>
    <t>Big East Conference</t>
  </si>
  <si>
    <t>Kenzie</t>
  </si>
  <si>
    <t>Schopfer</t>
  </si>
  <si>
    <t>Savannah</t>
  </si>
  <si>
    <t>Sami</t>
  </si>
  <si>
    <t>Rockwood Summit</t>
  </si>
  <si>
    <t>Dayton</t>
  </si>
  <si>
    <t>Katie</t>
  </si>
  <si>
    <t>Brooks</t>
  </si>
  <si>
    <t>Bolivar</t>
  </si>
  <si>
    <t>Olivia</t>
  </si>
  <si>
    <t>Bruno</t>
  </si>
  <si>
    <t>Addison</t>
  </si>
  <si>
    <t>Purvis</t>
  </si>
  <si>
    <t>Sullivan</t>
  </si>
  <si>
    <t>Molly</t>
  </si>
  <si>
    <t>Heidrick</t>
  </si>
  <si>
    <t>Blue Valley Southwest</t>
  </si>
  <si>
    <t>Lindenwood University</t>
  </si>
  <si>
    <t>Ohio Valley Conference</t>
  </si>
  <si>
    <t>Hannah</t>
  </si>
  <si>
    <t>Johanning</t>
  </si>
  <si>
    <t>Berkey</t>
  </si>
  <si>
    <t>Helias Catholic</t>
  </si>
  <si>
    <t>Maggie</t>
  </si>
  <si>
    <t>Chapin</t>
  </si>
  <si>
    <t>Shawnee Mission Northwest</t>
  </si>
  <si>
    <t>Longwood University</t>
  </si>
  <si>
    <t>Tatum</t>
  </si>
  <si>
    <t>Clopton</t>
  </si>
  <si>
    <t>Sophomore-RS</t>
  </si>
  <si>
    <t>Free State</t>
  </si>
  <si>
    <t>Louisiana State University</t>
  </si>
  <si>
    <t>Makenna</t>
  </si>
  <si>
    <t>Kliethermes</t>
  </si>
  <si>
    <t>Blair Oaks</t>
  </si>
  <si>
    <t>Mississippi</t>
  </si>
  <si>
    <t>Gracie</t>
  </si>
  <si>
    <t>Johnston</t>
  </si>
  <si>
    <t>Augusta</t>
  </si>
  <si>
    <t>Missouri State University</t>
  </si>
  <si>
    <t>Cierra</t>
  </si>
  <si>
    <t>Harrison</t>
  </si>
  <si>
    <t>Lee's Summit North</t>
  </si>
  <si>
    <t>Lilly</t>
  </si>
  <si>
    <t>Whitten</t>
  </si>
  <si>
    <t>Skyline</t>
  </si>
  <si>
    <t>Stickel</t>
  </si>
  <si>
    <t>Raymore-Peculiar</t>
  </si>
  <si>
    <t>Missouri-Kansas City</t>
  </si>
  <si>
    <t>Bailey</t>
  </si>
  <si>
    <t>Brumley</t>
  </si>
  <si>
    <t>Blue Springs South</t>
  </si>
  <si>
    <t>Cope</t>
  </si>
  <si>
    <t>Nebraska</t>
  </si>
  <si>
    <t>Big Ten Conference</t>
  </si>
  <si>
    <t>Emma</t>
  </si>
  <si>
    <t>Koeneke</t>
  </si>
  <si>
    <t>Platte County</t>
  </si>
  <si>
    <t>North Alabama</t>
  </si>
  <si>
    <t>Lauren</t>
  </si>
  <si>
    <t>Boyd</t>
  </si>
  <si>
    <t>Northwestern University</t>
  </si>
  <si>
    <t>Allie</t>
  </si>
  <si>
    <t>Braly</t>
  </si>
  <si>
    <t>Raytown</t>
  </si>
  <si>
    <t>Saint. Francis University-Pennsylvania</t>
  </si>
  <si>
    <t>Northeast Conference</t>
  </si>
  <si>
    <t>Anna</t>
  </si>
  <si>
    <t>Christ</t>
  </si>
  <si>
    <t>Rock Bridge</t>
  </si>
  <si>
    <t>Saint Louis University</t>
  </si>
  <si>
    <t>Alana</t>
  </si>
  <si>
    <t>Vawter</t>
  </si>
  <si>
    <t>Staley</t>
  </si>
  <si>
    <t>South Carolina</t>
  </si>
  <si>
    <t>Kierra</t>
  </si>
  <si>
    <t>Goos</t>
  </si>
  <si>
    <t>Manhattan</t>
  </si>
  <si>
    <t>South Dakota State</t>
  </si>
  <si>
    <t>Hailey</t>
  </si>
  <si>
    <t>Herman</t>
  </si>
  <si>
    <t>Clara</t>
  </si>
  <si>
    <t>Edwards</t>
  </si>
  <si>
    <t>Clay Center</t>
  </si>
  <si>
    <t xml:space="preserve">South Dakota  </t>
  </si>
  <si>
    <t>Maddie</t>
  </si>
  <si>
    <t>Carney</t>
  </si>
  <si>
    <t>Southeast Missouri State University</t>
  </si>
  <si>
    <t>Paytience</t>
  </si>
  <si>
    <t>Holman</t>
  </si>
  <si>
    <t>Mexico</t>
  </si>
  <si>
    <t>Kiana</t>
  </si>
  <si>
    <t>McDowell</t>
  </si>
  <si>
    <t>Freshmen</t>
  </si>
  <si>
    <t>Liberty North</t>
  </si>
  <si>
    <t>Southern Illinois University</t>
  </si>
  <si>
    <t>NiJaree</t>
  </si>
  <si>
    <t>Canady</t>
  </si>
  <si>
    <t>Topeka</t>
  </si>
  <si>
    <t>Stanford University</t>
  </si>
  <si>
    <t>Pac-12 Conference</t>
  </si>
  <si>
    <t>Alexa</t>
  </si>
  <si>
    <t>Rehmeier</t>
  </si>
  <si>
    <t>Tarleton State University</t>
  </si>
  <si>
    <t>Western Athletic Conference</t>
  </si>
  <si>
    <t>Kiersten</t>
  </si>
  <si>
    <t>Nixon</t>
  </si>
  <si>
    <t>Troy Buchanan</t>
  </si>
  <si>
    <t>Tennessee-Martin</t>
  </si>
  <si>
    <t>Morgan</t>
  </si>
  <si>
    <t>Sherwood</t>
  </si>
  <si>
    <t>Texas</t>
  </si>
  <si>
    <t>Kathryn</t>
  </si>
  <si>
    <t>McChristy</t>
  </si>
  <si>
    <t>Warrenton</t>
  </si>
  <si>
    <t>Western Illinois University</t>
  </si>
  <si>
    <t>Howell</t>
  </si>
  <si>
    <t>Wichita State University</t>
  </si>
  <si>
    <t>American Athletic Conference</t>
  </si>
  <si>
    <t>ERA</t>
  </si>
  <si>
    <t>WHIP</t>
  </si>
  <si>
    <t>W</t>
  </si>
  <si>
    <t>L</t>
  </si>
  <si>
    <t>GS</t>
  </si>
  <si>
    <t>SHO</t>
  </si>
  <si>
    <t>SV</t>
  </si>
  <si>
    <t>IP</t>
  </si>
  <si>
    <t>H</t>
  </si>
  <si>
    <t>R</t>
  </si>
  <si>
    <t>ER</t>
  </si>
  <si>
    <t>BB</t>
  </si>
  <si>
    <t>S0</t>
  </si>
  <si>
    <t>2B</t>
  </si>
  <si>
    <t>3B</t>
  </si>
  <si>
    <t>HR</t>
  </si>
  <si>
    <t>AB</t>
  </si>
  <si>
    <t>B/AVE</t>
  </si>
  <si>
    <t>WP</t>
  </si>
  <si>
    <t>HBP</t>
  </si>
  <si>
    <t>BK</t>
  </si>
  <si>
    <t>SFA</t>
  </si>
  <si>
    <t>SHA</t>
  </si>
  <si>
    <t>APP</t>
  </si>
  <si>
    <t>0-0</t>
  </si>
  <si>
    <t>CG</t>
  </si>
  <si>
    <t>2-0</t>
  </si>
  <si>
    <t>1-0</t>
  </si>
  <si>
    <t>0</t>
  </si>
  <si>
    <t>Scholtz</t>
  </si>
  <si>
    <t>3-0</t>
  </si>
  <si>
    <t>6-0</t>
  </si>
  <si>
    <t>0-1</t>
  </si>
  <si>
    <t>4-0</t>
  </si>
  <si>
    <t>0-2</t>
  </si>
  <si>
    <t>1-1</t>
  </si>
  <si>
    <t>Union</t>
  </si>
  <si>
    <t>Mac</t>
  </si>
  <si>
    <t>2-2</t>
  </si>
  <si>
    <t>5-0</t>
  </si>
  <si>
    <t>3-4</t>
  </si>
  <si>
    <t>0-3</t>
  </si>
  <si>
    <t>Emmerson</t>
  </si>
  <si>
    <t>5-3</t>
  </si>
  <si>
    <t>SO/BB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</si>
</sst>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4.4"/>
  <cols>
    <col min="1" max="1" width="3" bestFit="1" customWidth="1"/>
    <col min="2" max="2" width="9.6640625" bestFit="1" customWidth="1"/>
    <col min="3" max="3" width="10.5546875" bestFit="1" customWidth="1"/>
    <col min="4" max="4" width="3.5546875" bestFit="1" customWidth="1"/>
    <col min="5" max="5" width="4.33203125" bestFit="1" customWidth="1"/>
    <col min="6" max="6" width="15.33203125" bestFit="1" customWidth="1"/>
    <col min="7" max="7" width="24.44140625" bestFit="1" customWidth="1"/>
    <col min="8" max="8" width="31.88671875" bestFit="1" customWidth="1"/>
    <col min="9" max="9" width="25.6640625" bestFit="1" customWidth="1"/>
    <col min="10" max="10" width="5.5546875" bestFit="1" customWidth="1"/>
    <col min="11" max="11" width="5.6640625" bestFit="1" customWidth="1"/>
    <col min="12" max="13" width="3" bestFit="1" customWidth="1"/>
    <col min="14" max="14" width="4.44140625" bestFit="1" customWidth="1"/>
    <col min="15" max="15" width="3.21875" bestFit="1" customWidth="1"/>
    <col min="16" max="16" width="3.33203125" style="3" bestFit="1" customWidth="1"/>
    <col min="17" max="17" width="4.5546875" bestFit="1" customWidth="1"/>
    <col min="18" max="18" width="3.21875" bestFit="1" customWidth="1"/>
    <col min="19" max="19" width="5.5546875" bestFit="1" customWidth="1"/>
    <col min="20" max="20" width="4" bestFit="1" customWidth="1"/>
    <col min="21" max="21" width="3" bestFit="1" customWidth="1"/>
    <col min="22" max="22" width="3.109375" bestFit="1" customWidth="1"/>
    <col min="23" max="23" width="3.21875" bestFit="1" customWidth="1"/>
    <col min="24" max="24" width="4" bestFit="1" customWidth="1"/>
    <col min="25" max="26" width="3.109375" bestFit="1" customWidth="1"/>
    <col min="27" max="27" width="4" bestFit="1" customWidth="1"/>
    <col min="28" max="28" width="5" bestFit="1" customWidth="1"/>
    <col min="29" max="29" width="6.44140625" bestFit="1" customWidth="1"/>
    <col min="30" max="30" width="3.88671875" bestFit="1" customWidth="1"/>
    <col min="31" max="31" width="4.44140625" bestFit="1" customWidth="1"/>
    <col min="32" max="32" width="3.21875" bestFit="1" customWidth="1"/>
    <col min="33" max="33" width="4.109375" bestFit="1" customWidth="1"/>
    <col min="34" max="34" width="4.44140625" bestFit="1" customWidth="1"/>
    <col min="35" max="35" width="7.33203125" bestFit="1" customWidth="1"/>
  </cols>
  <sheetData>
    <row r="1" spans="1:3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182</v>
      </c>
      <c r="K1" s="6" t="s">
        <v>183</v>
      </c>
      <c r="L1" s="6" t="s">
        <v>184</v>
      </c>
      <c r="M1" s="6" t="s">
        <v>185</v>
      </c>
      <c r="N1" s="6" t="s">
        <v>205</v>
      </c>
      <c r="O1" s="6" t="s">
        <v>186</v>
      </c>
      <c r="P1" s="6" t="s">
        <v>207</v>
      </c>
      <c r="Q1" s="6" t="s">
        <v>187</v>
      </c>
      <c r="R1" s="6" t="s">
        <v>188</v>
      </c>
      <c r="S1" s="6" t="s">
        <v>189</v>
      </c>
      <c r="T1" s="6" t="s">
        <v>190</v>
      </c>
      <c r="U1" s="6" t="s">
        <v>191</v>
      </c>
      <c r="V1" s="6" t="s">
        <v>192</v>
      </c>
      <c r="W1" s="6" t="s">
        <v>193</v>
      </c>
      <c r="X1" s="6" t="s">
        <v>194</v>
      </c>
      <c r="Y1" s="6" t="s">
        <v>195</v>
      </c>
      <c r="Z1" s="6" t="s">
        <v>196</v>
      </c>
      <c r="AA1" s="6" t="s">
        <v>197</v>
      </c>
      <c r="AB1" s="6" t="s">
        <v>198</v>
      </c>
      <c r="AC1" s="6" t="s">
        <v>199</v>
      </c>
      <c r="AD1" s="6" t="s">
        <v>200</v>
      </c>
      <c r="AE1" s="6" t="s">
        <v>201</v>
      </c>
      <c r="AF1" s="6" t="s">
        <v>202</v>
      </c>
      <c r="AG1" s="6" t="s">
        <v>203</v>
      </c>
      <c r="AH1" s="6" t="s">
        <v>204</v>
      </c>
      <c r="AI1" s="6" t="s">
        <v>226</v>
      </c>
    </row>
    <row r="2" spans="1:35">
      <c r="A2">
        <v>1</v>
      </c>
      <c r="B2" s="1" t="s">
        <v>99</v>
      </c>
      <c r="C2" s="1" t="s">
        <v>100</v>
      </c>
      <c r="D2" s="2" t="s">
        <v>11</v>
      </c>
      <c r="E2" s="3" t="s">
        <v>55</v>
      </c>
      <c r="F2" s="1" t="s">
        <v>19</v>
      </c>
      <c r="G2" s="1" t="s">
        <v>101</v>
      </c>
      <c r="H2" s="1" t="s">
        <v>102</v>
      </c>
      <c r="I2" s="1" t="s">
        <v>16</v>
      </c>
      <c r="J2" s="9">
        <v>3.73</v>
      </c>
      <c r="K2" s="9">
        <v>1.55</v>
      </c>
      <c r="L2" s="10">
        <v>1</v>
      </c>
      <c r="M2" s="10">
        <v>12</v>
      </c>
      <c r="N2" s="10">
        <v>25</v>
      </c>
      <c r="O2" s="10">
        <v>14</v>
      </c>
      <c r="P2" s="10">
        <v>3</v>
      </c>
      <c r="Q2" s="12" t="s">
        <v>214</v>
      </c>
      <c r="R2" s="10">
        <v>5</v>
      </c>
      <c r="S2" s="8">
        <v>77</v>
      </c>
      <c r="T2" s="10">
        <v>93</v>
      </c>
      <c r="U2" s="10">
        <v>65</v>
      </c>
      <c r="V2" s="10">
        <v>41</v>
      </c>
      <c r="W2" s="10">
        <v>26</v>
      </c>
      <c r="X2" s="10">
        <v>37</v>
      </c>
      <c r="Y2" s="10">
        <v>26</v>
      </c>
      <c r="Z2" s="10">
        <v>4</v>
      </c>
      <c r="AA2" s="10">
        <v>12</v>
      </c>
      <c r="AB2" s="10">
        <v>316</v>
      </c>
      <c r="AC2" s="7">
        <v>0.29399999999999998</v>
      </c>
      <c r="AD2" s="10">
        <v>2</v>
      </c>
      <c r="AE2" s="10">
        <v>1</v>
      </c>
      <c r="AF2" s="10">
        <v>0</v>
      </c>
      <c r="AG2" s="10">
        <v>5</v>
      </c>
      <c r="AH2" s="10">
        <v>8</v>
      </c>
      <c r="AI2" s="9">
        <f>X2/W2</f>
        <v>1.4230769230769231</v>
      </c>
    </row>
    <row r="3" spans="1:35">
      <c r="A3">
        <f>A2+1</f>
        <v>2</v>
      </c>
      <c r="B3" s="1" t="s">
        <v>95</v>
      </c>
      <c r="C3" s="1" t="s">
        <v>96</v>
      </c>
      <c r="D3" s="2" t="s">
        <v>11</v>
      </c>
      <c r="E3" s="1" t="s">
        <v>55</v>
      </c>
      <c r="F3" s="1" t="s">
        <v>19</v>
      </c>
      <c r="G3" s="1" t="s">
        <v>97</v>
      </c>
      <c r="H3" s="1" t="s">
        <v>98</v>
      </c>
      <c r="I3" s="1" t="s">
        <v>28</v>
      </c>
      <c r="J3" s="9">
        <v>2.65</v>
      </c>
      <c r="K3" s="9">
        <v>1.34</v>
      </c>
      <c r="L3" s="10">
        <v>10</v>
      </c>
      <c r="M3" s="10">
        <v>3</v>
      </c>
      <c r="N3" s="10">
        <v>17</v>
      </c>
      <c r="O3" s="10">
        <v>14</v>
      </c>
      <c r="P3" s="10">
        <v>4</v>
      </c>
      <c r="Q3" s="12" t="s">
        <v>216</v>
      </c>
      <c r="R3" s="10">
        <v>0</v>
      </c>
      <c r="S3" s="8">
        <v>74</v>
      </c>
      <c r="T3" s="10">
        <v>57</v>
      </c>
      <c r="U3" s="10">
        <v>33</v>
      </c>
      <c r="V3" s="10">
        <v>28</v>
      </c>
      <c r="W3" s="10">
        <v>42</v>
      </c>
      <c r="X3" s="10">
        <v>81</v>
      </c>
      <c r="Y3" s="10">
        <v>7</v>
      </c>
      <c r="Z3" s="10">
        <v>1</v>
      </c>
      <c r="AA3" s="10">
        <v>5</v>
      </c>
      <c r="AB3" s="10">
        <v>272</v>
      </c>
      <c r="AC3" s="7">
        <v>0.21</v>
      </c>
      <c r="AD3" s="10">
        <v>3</v>
      </c>
      <c r="AE3" s="10">
        <v>4</v>
      </c>
      <c r="AF3" s="10">
        <v>0</v>
      </c>
      <c r="AG3" s="10">
        <v>4</v>
      </c>
      <c r="AH3" s="10">
        <v>2</v>
      </c>
      <c r="AI3" s="9">
        <f>X3/W3</f>
        <v>1.9285714285714286</v>
      </c>
    </row>
    <row r="4" spans="1:35">
      <c r="A4" s="3">
        <f t="shared" ref="A4:A44" si="0">A3+1</f>
        <v>3</v>
      </c>
      <c r="B4" s="1" t="s">
        <v>112</v>
      </c>
      <c r="C4" s="1" t="s">
        <v>113</v>
      </c>
      <c r="D4" s="2" t="s">
        <v>11</v>
      </c>
      <c r="E4" s="1" t="s">
        <v>55</v>
      </c>
      <c r="F4" s="1" t="s">
        <v>25</v>
      </c>
      <c r="G4" s="1" t="s">
        <v>114</v>
      </c>
      <c r="H4" s="1" t="s">
        <v>111</v>
      </c>
      <c r="I4" s="1" t="s">
        <v>34</v>
      </c>
      <c r="J4" s="9">
        <v>8.65</v>
      </c>
      <c r="K4" s="9">
        <v>2.4700000000000002</v>
      </c>
      <c r="L4" s="10">
        <v>2</v>
      </c>
      <c r="M4" s="10">
        <v>2</v>
      </c>
      <c r="N4" s="10">
        <v>12</v>
      </c>
      <c r="O4" s="10">
        <v>2</v>
      </c>
      <c r="P4" s="10">
        <v>0</v>
      </c>
      <c r="Q4" s="12" t="s">
        <v>214</v>
      </c>
      <c r="R4" s="10">
        <v>0</v>
      </c>
      <c r="S4" s="8">
        <v>28.1</v>
      </c>
      <c r="T4" s="10">
        <v>51</v>
      </c>
      <c r="U4" s="10">
        <v>37</v>
      </c>
      <c r="V4" s="10">
        <v>35</v>
      </c>
      <c r="W4" s="10">
        <v>19</v>
      </c>
      <c r="X4" s="10">
        <v>20</v>
      </c>
      <c r="Y4" s="10">
        <v>9</v>
      </c>
      <c r="Z4" s="10">
        <v>1</v>
      </c>
      <c r="AA4" s="10">
        <v>3</v>
      </c>
      <c r="AB4" s="10">
        <v>130</v>
      </c>
      <c r="AC4" s="7">
        <v>0.39200000000000002</v>
      </c>
      <c r="AD4" s="10">
        <v>5</v>
      </c>
      <c r="AE4" s="10">
        <v>4</v>
      </c>
      <c r="AF4" s="10">
        <v>0</v>
      </c>
      <c r="AG4" s="10">
        <v>1</v>
      </c>
      <c r="AH4" s="10">
        <v>2</v>
      </c>
      <c r="AI4" s="9">
        <f>X4/W4</f>
        <v>1.0526315789473684</v>
      </c>
    </row>
    <row r="5" spans="1:35">
      <c r="A5" s="3">
        <f t="shared" si="0"/>
        <v>4</v>
      </c>
      <c r="B5" s="1" t="s">
        <v>77</v>
      </c>
      <c r="C5" s="1" t="s">
        <v>78</v>
      </c>
      <c r="D5" s="2" t="s">
        <v>11</v>
      </c>
      <c r="E5" s="1" t="s">
        <v>55</v>
      </c>
      <c r="F5" s="1" t="s">
        <v>25</v>
      </c>
      <c r="G5" s="1" t="s">
        <v>79</v>
      </c>
      <c r="H5" s="1" t="s">
        <v>80</v>
      </c>
      <c r="I5" s="1" t="s">
        <v>81</v>
      </c>
      <c r="J5" s="9">
        <v>0</v>
      </c>
      <c r="K5" s="9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2" t="s">
        <v>206</v>
      </c>
      <c r="R5" s="10">
        <v>0</v>
      </c>
      <c r="S5" s="8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7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9"/>
    </row>
    <row r="6" spans="1:35">
      <c r="A6" s="3">
        <f t="shared" si="0"/>
        <v>5</v>
      </c>
      <c r="B6" s="1" t="s">
        <v>69</v>
      </c>
      <c r="C6" s="1" t="s">
        <v>70</v>
      </c>
      <c r="D6" s="2" t="s">
        <v>11</v>
      </c>
      <c r="E6" s="1" t="s">
        <v>55</v>
      </c>
      <c r="F6" s="1" t="s">
        <v>31</v>
      </c>
      <c r="G6" s="1" t="s">
        <v>71</v>
      </c>
      <c r="H6" s="1" t="s">
        <v>21</v>
      </c>
      <c r="I6" s="1" t="s">
        <v>22</v>
      </c>
      <c r="J6" s="9">
        <v>2.33</v>
      </c>
      <c r="K6" s="9"/>
      <c r="L6" s="10">
        <v>10</v>
      </c>
      <c r="M6" s="10">
        <v>3</v>
      </c>
      <c r="N6" s="10">
        <v>16</v>
      </c>
      <c r="O6" s="10"/>
      <c r="P6" s="10">
        <v>4</v>
      </c>
      <c r="Q6" s="12" t="s">
        <v>212</v>
      </c>
      <c r="R6" s="10">
        <v>0</v>
      </c>
      <c r="S6" s="8">
        <v>75</v>
      </c>
      <c r="T6" s="10">
        <v>75</v>
      </c>
      <c r="U6" s="10">
        <v>30</v>
      </c>
      <c r="V6" s="10">
        <v>25</v>
      </c>
      <c r="W6" s="10">
        <v>49</v>
      </c>
      <c r="X6" s="10">
        <v>53</v>
      </c>
      <c r="Y6" s="10">
        <v>9</v>
      </c>
      <c r="Z6" s="10">
        <v>1</v>
      </c>
      <c r="AA6" s="10">
        <v>1</v>
      </c>
      <c r="AB6" s="10">
        <v>293</v>
      </c>
      <c r="AC6" s="7">
        <v>0.25600000000000001</v>
      </c>
      <c r="AD6" s="10">
        <v>3</v>
      </c>
      <c r="AE6" s="10">
        <v>4</v>
      </c>
      <c r="AF6" s="10">
        <v>0</v>
      </c>
      <c r="AG6" s="10">
        <v>0</v>
      </c>
      <c r="AH6" s="10">
        <v>4</v>
      </c>
      <c r="AI6" s="9">
        <f>X6/W6</f>
        <v>1.0816326530612246</v>
      </c>
    </row>
    <row r="7" spans="1:35">
      <c r="A7" s="3">
        <f t="shared" si="0"/>
        <v>6</v>
      </c>
      <c r="B7" s="1" t="s">
        <v>144</v>
      </c>
      <c r="C7" s="3" t="s">
        <v>145</v>
      </c>
      <c r="D7" s="2" t="s">
        <v>11</v>
      </c>
      <c r="E7" s="3" t="s">
        <v>55</v>
      </c>
      <c r="F7" s="1" t="s">
        <v>31</v>
      </c>
      <c r="G7" s="1" t="s">
        <v>146</v>
      </c>
      <c r="H7" s="1" t="s">
        <v>147</v>
      </c>
      <c r="I7" s="1" t="s">
        <v>34</v>
      </c>
      <c r="J7" s="9">
        <v>2.5499999999999998</v>
      </c>
      <c r="K7" s="9">
        <v>1.36</v>
      </c>
      <c r="L7" s="10">
        <v>6</v>
      </c>
      <c r="M7" s="10">
        <v>10</v>
      </c>
      <c r="N7" s="10">
        <v>20</v>
      </c>
      <c r="O7" s="10">
        <v>18</v>
      </c>
      <c r="P7" s="10">
        <v>10</v>
      </c>
      <c r="Q7" s="12" t="s">
        <v>215</v>
      </c>
      <c r="R7" s="10">
        <v>0</v>
      </c>
      <c r="S7" s="8">
        <v>110</v>
      </c>
      <c r="T7" s="10">
        <v>123</v>
      </c>
      <c r="U7" s="10">
        <v>52</v>
      </c>
      <c r="V7" s="10">
        <v>40</v>
      </c>
      <c r="W7" s="10">
        <v>27</v>
      </c>
      <c r="X7" s="10">
        <v>92</v>
      </c>
      <c r="Y7" s="10">
        <v>14</v>
      </c>
      <c r="Z7" s="10">
        <v>1</v>
      </c>
      <c r="AA7" s="10">
        <v>3</v>
      </c>
      <c r="AB7" s="10">
        <v>444</v>
      </c>
      <c r="AC7" s="7">
        <v>0.27700000000000002</v>
      </c>
      <c r="AD7" s="10">
        <v>4</v>
      </c>
      <c r="AE7" s="10">
        <v>2</v>
      </c>
      <c r="AF7" s="10">
        <v>0</v>
      </c>
      <c r="AG7" s="10">
        <v>1</v>
      </c>
      <c r="AH7" s="10">
        <v>6</v>
      </c>
      <c r="AI7" s="9">
        <f>X7/W7</f>
        <v>3.4074074074074074</v>
      </c>
    </row>
    <row r="8" spans="1:35">
      <c r="A8" s="3">
        <f t="shared" si="0"/>
        <v>7</v>
      </c>
      <c r="B8" s="3" t="s">
        <v>90</v>
      </c>
      <c r="C8" s="3" t="s">
        <v>91</v>
      </c>
      <c r="D8" s="4" t="s">
        <v>11</v>
      </c>
      <c r="E8" s="3" t="s">
        <v>55</v>
      </c>
      <c r="F8" s="3" t="s">
        <v>92</v>
      </c>
      <c r="G8" s="3" t="s">
        <v>93</v>
      </c>
      <c r="H8" s="3" t="s">
        <v>94</v>
      </c>
      <c r="I8" s="3" t="s">
        <v>28</v>
      </c>
      <c r="J8" s="9">
        <v>0</v>
      </c>
      <c r="K8" s="9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2" t="s">
        <v>210</v>
      </c>
      <c r="R8" s="10">
        <v>0</v>
      </c>
      <c r="S8" s="8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7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9"/>
    </row>
    <row r="9" spans="1:35">
      <c r="A9" s="3">
        <f t="shared" si="0"/>
        <v>8</v>
      </c>
      <c r="B9" s="3" t="s">
        <v>77</v>
      </c>
      <c r="C9" s="3" t="s">
        <v>84</v>
      </c>
      <c r="D9" s="4" t="s">
        <v>11</v>
      </c>
      <c r="E9" s="3" t="s">
        <v>55</v>
      </c>
      <c r="F9" s="3" t="s">
        <v>49</v>
      </c>
      <c r="G9" s="3" t="s">
        <v>85</v>
      </c>
      <c r="H9" s="3" t="s">
        <v>80</v>
      </c>
      <c r="I9" s="3" t="s">
        <v>81</v>
      </c>
      <c r="J9" s="9">
        <v>9.77</v>
      </c>
      <c r="K9" s="9">
        <v>3.07</v>
      </c>
      <c r="L9" s="10">
        <v>1</v>
      </c>
      <c r="M9" s="10">
        <v>2</v>
      </c>
      <c r="N9" s="10">
        <v>8</v>
      </c>
      <c r="O9" s="10">
        <v>4</v>
      </c>
      <c r="P9" s="10">
        <v>1</v>
      </c>
      <c r="Q9" s="12" t="s">
        <v>206</v>
      </c>
      <c r="R9" s="10">
        <v>0</v>
      </c>
      <c r="S9" s="8">
        <v>14.1</v>
      </c>
      <c r="T9" s="10">
        <v>25</v>
      </c>
      <c r="U9" s="10">
        <v>27</v>
      </c>
      <c r="V9" s="10">
        <v>20</v>
      </c>
      <c r="W9" s="10">
        <v>19</v>
      </c>
      <c r="X9" s="10">
        <v>13</v>
      </c>
      <c r="Y9" s="10">
        <v>7</v>
      </c>
      <c r="Z9" s="10">
        <v>1</v>
      </c>
      <c r="AA9" s="10">
        <v>0</v>
      </c>
      <c r="AB9" s="10">
        <v>69</v>
      </c>
      <c r="AC9" s="7">
        <v>0.36199999999999999</v>
      </c>
      <c r="AD9" s="10">
        <v>4</v>
      </c>
      <c r="AE9" s="10">
        <v>4</v>
      </c>
      <c r="AF9" s="10">
        <v>0</v>
      </c>
      <c r="AG9" s="10">
        <v>1</v>
      </c>
      <c r="AH9" s="10">
        <v>1</v>
      </c>
      <c r="AI9" s="9">
        <f>X9/W9</f>
        <v>0.68421052631578949</v>
      </c>
    </row>
    <row r="10" spans="1:35">
      <c r="A10" s="3">
        <f t="shared" si="0"/>
        <v>9</v>
      </c>
      <c r="B10" s="3" t="s">
        <v>122</v>
      </c>
      <c r="C10" s="3" t="s">
        <v>179</v>
      </c>
      <c r="D10" s="4" t="s">
        <v>11</v>
      </c>
      <c r="E10" s="3" t="s">
        <v>55</v>
      </c>
      <c r="F10" s="3" t="s">
        <v>19</v>
      </c>
      <c r="G10" s="3" t="s">
        <v>85</v>
      </c>
      <c r="H10" s="3" t="s">
        <v>180</v>
      </c>
      <c r="I10" s="3" t="s">
        <v>181</v>
      </c>
      <c r="J10" s="9">
        <v>6.92</v>
      </c>
      <c r="K10" s="9">
        <v>2.15</v>
      </c>
      <c r="L10" s="10">
        <v>3</v>
      </c>
      <c r="M10" s="10">
        <v>2</v>
      </c>
      <c r="N10" s="10">
        <v>12</v>
      </c>
      <c r="O10" s="10">
        <v>5</v>
      </c>
      <c r="P10" s="10">
        <v>2</v>
      </c>
      <c r="Q10" s="12" t="s">
        <v>209</v>
      </c>
      <c r="R10" s="10">
        <v>0</v>
      </c>
      <c r="S10" s="8">
        <v>28.1</v>
      </c>
      <c r="T10" s="10">
        <v>39</v>
      </c>
      <c r="U10" s="10">
        <v>33</v>
      </c>
      <c r="V10" s="10">
        <v>28</v>
      </c>
      <c r="W10" s="10">
        <v>22</v>
      </c>
      <c r="X10" s="10">
        <v>30</v>
      </c>
      <c r="Y10" s="10">
        <v>9</v>
      </c>
      <c r="Z10" s="10">
        <v>1</v>
      </c>
      <c r="AA10" s="10">
        <v>1</v>
      </c>
      <c r="AB10" s="10">
        <v>127</v>
      </c>
      <c r="AC10" s="7">
        <v>0.307</v>
      </c>
      <c r="AD10" s="10">
        <v>9</v>
      </c>
      <c r="AE10" s="10">
        <v>4</v>
      </c>
      <c r="AF10" s="10">
        <v>0</v>
      </c>
      <c r="AG10" s="10">
        <v>0</v>
      </c>
      <c r="AH10" s="10">
        <v>0</v>
      </c>
      <c r="AI10" s="9">
        <f>X10/W10</f>
        <v>1.3636363636363635</v>
      </c>
    </row>
    <row r="11" spans="1:35">
      <c r="A11" s="3">
        <f t="shared" si="0"/>
        <v>10</v>
      </c>
      <c r="B11" s="3" t="s">
        <v>164</v>
      </c>
      <c r="C11" s="3" t="s">
        <v>165</v>
      </c>
      <c r="D11" s="4" t="s">
        <v>11</v>
      </c>
      <c r="E11" s="3" t="s">
        <v>55</v>
      </c>
      <c r="F11" s="3" t="s">
        <v>31</v>
      </c>
      <c r="G11" s="3" t="s">
        <v>85</v>
      </c>
      <c r="H11" s="3" t="s">
        <v>166</v>
      </c>
      <c r="I11" s="3" t="s">
        <v>167</v>
      </c>
      <c r="J11" s="9">
        <v>6.15</v>
      </c>
      <c r="K11" s="9">
        <v>2</v>
      </c>
      <c r="L11" s="10">
        <v>4</v>
      </c>
      <c r="M11" s="10">
        <v>5</v>
      </c>
      <c r="N11" s="10">
        <v>20</v>
      </c>
      <c r="O11" s="10">
        <v>14</v>
      </c>
      <c r="P11" s="10">
        <v>3</v>
      </c>
      <c r="Q11" s="12" t="s">
        <v>206</v>
      </c>
      <c r="R11" s="10">
        <v>1</v>
      </c>
      <c r="S11" s="8">
        <v>71.2</v>
      </c>
      <c r="T11" s="10">
        <v>96</v>
      </c>
      <c r="U11" s="10">
        <v>68</v>
      </c>
      <c r="V11" s="10">
        <v>63</v>
      </c>
      <c r="W11" s="10">
        <v>47</v>
      </c>
      <c r="X11" s="10">
        <v>39</v>
      </c>
      <c r="Y11" s="10">
        <v>20</v>
      </c>
      <c r="Z11" s="10">
        <v>2</v>
      </c>
      <c r="AA11" s="10">
        <v>8</v>
      </c>
      <c r="AB11" s="10">
        <v>300</v>
      </c>
      <c r="AC11" s="7">
        <v>0.32</v>
      </c>
      <c r="AD11" s="10">
        <v>6</v>
      </c>
      <c r="AE11" s="10">
        <v>5</v>
      </c>
      <c r="AF11" s="10">
        <v>0</v>
      </c>
      <c r="AG11" s="10">
        <v>4</v>
      </c>
      <c r="AH11" s="10">
        <v>4</v>
      </c>
      <c r="AI11" s="9">
        <f>X11/W11</f>
        <v>0.82978723404255317</v>
      </c>
    </row>
    <row r="12" spans="1:35">
      <c r="A12" s="3">
        <f t="shared" si="0"/>
        <v>11</v>
      </c>
      <c r="B12" s="3" t="s">
        <v>103</v>
      </c>
      <c r="C12" s="3" t="s">
        <v>104</v>
      </c>
      <c r="D12" s="4" t="s">
        <v>11</v>
      </c>
      <c r="E12" s="3" t="s">
        <v>55</v>
      </c>
      <c r="F12" s="3" t="s">
        <v>25</v>
      </c>
      <c r="G12" s="3" t="s">
        <v>105</v>
      </c>
      <c r="H12" s="3" t="s">
        <v>27</v>
      </c>
      <c r="I12" s="3" t="s">
        <v>28</v>
      </c>
      <c r="J12" s="9">
        <v>1.62</v>
      </c>
      <c r="K12" s="9">
        <v>0.86</v>
      </c>
      <c r="L12" s="10">
        <v>10</v>
      </c>
      <c r="M12" s="10">
        <v>1</v>
      </c>
      <c r="N12" s="10">
        <v>17</v>
      </c>
      <c r="O12" s="10">
        <v>14</v>
      </c>
      <c r="P12" s="10">
        <v>4</v>
      </c>
      <c r="Q12" s="12" t="s">
        <v>222</v>
      </c>
      <c r="R12" s="10">
        <v>1</v>
      </c>
      <c r="S12" s="8">
        <v>73.099999999999994</v>
      </c>
      <c r="T12" s="10">
        <v>44</v>
      </c>
      <c r="U12" s="10">
        <v>20</v>
      </c>
      <c r="V12" s="10">
        <v>17</v>
      </c>
      <c r="W12" s="10">
        <v>19</v>
      </c>
      <c r="X12" s="10">
        <v>61</v>
      </c>
      <c r="Y12" s="10">
        <v>8</v>
      </c>
      <c r="Z12" s="10">
        <v>0</v>
      </c>
      <c r="AA12" s="10">
        <v>7</v>
      </c>
      <c r="AB12" s="10">
        <v>261</v>
      </c>
      <c r="AC12" s="7">
        <v>0.16900000000000001</v>
      </c>
      <c r="AD12" s="10">
        <v>1</v>
      </c>
      <c r="AE12" s="10">
        <v>7</v>
      </c>
      <c r="AF12" s="10">
        <v>0</v>
      </c>
      <c r="AG12" s="10">
        <v>0</v>
      </c>
      <c r="AH12" s="10">
        <v>3</v>
      </c>
      <c r="AI12" s="9">
        <f>X12/W12</f>
        <v>3.2105263157894739</v>
      </c>
    </row>
    <row r="13" spans="1:35">
      <c r="A13" s="3">
        <f t="shared" si="0"/>
        <v>12</v>
      </c>
      <c r="B13" s="3" t="s">
        <v>23</v>
      </c>
      <c r="C13" s="3" t="s">
        <v>24</v>
      </c>
      <c r="D13" s="4" t="s">
        <v>11</v>
      </c>
      <c r="E13" s="3" t="s">
        <v>12</v>
      </c>
      <c r="F13" s="3" t="s">
        <v>25</v>
      </c>
      <c r="G13" s="3" t="s">
        <v>26</v>
      </c>
      <c r="H13" s="3" t="s">
        <v>27</v>
      </c>
      <c r="I13" s="3" t="s">
        <v>28</v>
      </c>
      <c r="J13" s="9">
        <v>0.47</v>
      </c>
      <c r="K13" s="9">
        <v>1.27</v>
      </c>
      <c r="L13" s="10">
        <v>1</v>
      </c>
      <c r="M13" s="10">
        <v>0</v>
      </c>
      <c r="N13" s="10">
        <v>14</v>
      </c>
      <c r="O13" s="10">
        <v>0</v>
      </c>
      <c r="P13" s="10">
        <v>0</v>
      </c>
      <c r="Q13" s="12" t="s">
        <v>223</v>
      </c>
      <c r="R13" s="10">
        <v>6</v>
      </c>
      <c r="S13" s="8">
        <v>15</v>
      </c>
      <c r="T13" s="10">
        <v>14</v>
      </c>
      <c r="U13" s="10">
        <v>3</v>
      </c>
      <c r="V13" s="10">
        <v>1</v>
      </c>
      <c r="W13" s="10">
        <v>5</v>
      </c>
      <c r="X13" s="10">
        <v>19</v>
      </c>
      <c r="Y13" s="10">
        <v>0</v>
      </c>
      <c r="Z13" s="10">
        <v>0</v>
      </c>
      <c r="AA13" s="10">
        <v>0</v>
      </c>
      <c r="AB13" s="10">
        <v>57</v>
      </c>
      <c r="AC13" s="7">
        <v>0.246</v>
      </c>
      <c r="AD13" s="10">
        <v>0</v>
      </c>
      <c r="AE13" s="10">
        <v>4</v>
      </c>
      <c r="AF13" s="10">
        <v>0</v>
      </c>
      <c r="AG13" s="10">
        <v>1</v>
      </c>
      <c r="AH13" s="10">
        <v>2</v>
      </c>
      <c r="AI13" s="9">
        <f>X13/W13</f>
        <v>3.8</v>
      </c>
    </row>
    <row r="14" spans="1:35">
      <c r="A14" s="3">
        <f t="shared" si="0"/>
        <v>13</v>
      </c>
      <c r="B14" s="3" t="s">
        <v>154</v>
      </c>
      <c r="C14" s="3" t="s">
        <v>155</v>
      </c>
      <c r="D14" s="4" t="s">
        <v>11</v>
      </c>
      <c r="E14" s="3" t="s">
        <v>55</v>
      </c>
      <c r="F14" s="3" t="s">
        <v>156</v>
      </c>
      <c r="G14" s="3" t="s">
        <v>157</v>
      </c>
      <c r="H14" s="3" t="s">
        <v>158</v>
      </c>
      <c r="I14" s="3" t="s">
        <v>16</v>
      </c>
      <c r="J14" s="9">
        <v>6.56</v>
      </c>
      <c r="K14" s="9">
        <v>2.44</v>
      </c>
      <c r="L14" s="10">
        <v>0</v>
      </c>
      <c r="M14" s="10">
        <v>0</v>
      </c>
      <c r="N14" s="10">
        <v>6</v>
      </c>
      <c r="O14" s="10">
        <v>0</v>
      </c>
      <c r="P14" s="10">
        <v>0</v>
      </c>
      <c r="Q14" s="12" t="s">
        <v>206</v>
      </c>
      <c r="R14" s="10">
        <v>0</v>
      </c>
      <c r="S14" s="8">
        <v>5.0999999999999996</v>
      </c>
      <c r="T14" s="10">
        <v>7</v>
      </c>
      <c r="U14" s="10">
        <v>7</v>
      </c>
      <c r="V14" s="10">
        <v>5</v>
      </c>
      <c r="W14" s="10">
        <v>6</v>
      </c>
      <c r="X14" s="10">
        <v>1</v>
      </c>
      <c r="Y14" s="10">
        <v>2</v>
      </c>
      <c r="Z14" s="10">
        <v>0</v>
      </c>
      <c r="AA14" s="10">
        <v>1</v>
      </c>
      <c r="AB14" s="10">
        <v>23</v>
      </c>
      <c r="AC14" s="7">
        <v>0.30399999999999999</v>
      </c>
      <c r="AD14" s="10">
        <v>0</v>
      </c>
      <c r="AE14" s="10">
        <v>1</v>
      </c>
      <c r="AF14" s="10">
        <v>0</v>
      </c>
      <c r="AG14" s="10">
        <v>0</v>
      </c>
      <c r="AH14" s="10">
        <v>1</v>
      </c>
      <c r="AI14" s="9">
        <f>X14/W14</f>
        <v>0.16666666666666666</v>
      </c>
    </row>
    <row r="15" spans="1:35">
      <c r="A15" s="3">
        <f t="shared" si="0"/>
        <v>14</v>
      </c>
      <c r="B15" s="3" t="s">
        <v>138</v>
      </c>
      <c r="C15" s="3" t="s">
        <v>139</v>
      </c>
      <c r="D15" s="4" t="s">
        <v>11</v>
      </c>
      <c r="E15" s="3" t="s">
        <v>55</v>
      </c>
      <c r="F15" s="3" t="s">
        <v>49</v>
      </c>
      <c r="G15" s="3" t="s">
        <v>140</v>
      </c>
      <c r="H15" s="3" t="s">
        <v>141</v>
      </c>
      <c r="I15" s="3" t="s">
        <v>34</v>
      </c>
      <c r="J15" s="9">
        <v>21</v>
      </c>
      <c r="K15" s="9">
        <v>5.25</v>
      </c>
      <c r="L15" s="10">
        <v>0</v>
      </c>
      <c r="M15" s="10">
        <v>0</v>
      </c>
      <c r="N15" s="10">
        <v>2</v>
      </c>
      <c r="O15" s="10">
        <v>0</v>
      </c>
      <c r="P15" s="10">
        <v>0</v>
      </c>
      <c r="Q15" s="12" t="s">
        <v>206</v>
      </c>
      <c r="R15" s="10">
        <v>0</v>
      </c>
      <c r="S15" s="8">
        <v>1.1000000000000001</v>
      </c>
      <c r="T15" s="10">
        <v>3</v>
      </c>
      <c r="U15" s="10">
        <v>4</v>
      </c>
      <c r="V15" s="10">
        <v>4</v>
      </c>
      <c r="W15" s="10">
        <v>4</v>
      </c>
      <c r="X15" s="10">
        <v>0</v>
      </c>
      <c r="Y15" s="10">
        <v>1</v>
      </c>
      <c r="Z15" s="10">
        <v>0</v>
      </c>
      <c r="AA15" s="10">
        <v>0</v>
      </c>
      <c r="AB15" s="10">
        <v>7</v>
      </c>
      <c r="AC15" s="7">
        <v>0.42899999999999999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9">
        <f>X15/W15</f>
        <v>0</v>
      </c>
    </row>
    <row r="16" spans="1:35">
      <c r="A16" s="3">
        <f t="shared" si="0"/>
        <v>15</v>
      </c>
      <c r="B16" s="3" t="s">
        <v>148</v>
      </c>
      <c r="C16" s="3" t="s">
        <v>149</v>
      </c>
      <c r="D16" s="4" t="s">
        <v>11</v>
      </c>
      <c r="E16" s="3" t="s">
        <v>55</v>
      </c>
      <c r="F16" s="3" t="s">
        <v>49</v>
      </c>
      <c r="G16" s="3" t="s">
        <v>56</v>
      </c>
      <c r="H16" s="3" t="s">
        <v>150</v>
      </c>
      <c r="I16" s="3" t="s">
        <v>81</v>
      </c>
      <c r="J16" s="9">
        <v>4.6399999999999997</v>
      </c>
      <c r="K16" s="9">
        <v>1.68</v>
      </c>
      <c r="L16" s="10">
        <v>2</v>
      </c>
      <c r="M16" s="10">
        <v>4</v>
      </c>
      <c r="N16" s="10">
        <v>19</v>
      </c>
      <c r="O16" s="10">
        <v>3</v>
      </c>
      <c r="P16" s="10">
        <v>0</v>
      </c>
      <c r="Q16" s="12" t="s">
        <v>216</v>
      </c>
      <c r="R16" s="10">
        <v>2</v>
      </c>
      <c r="S16" s="8">
        <v>51.1</v>
      </c>
      <c r="T16" s="10">
        <v>59</v>
      </c>
      <c r="U16" s="10">
        <v>36</v>
      </c>
      <c r="V16" s="10">
        <v>34</v>
      </c>
      <c r="W16" s="10">
        <v>27</v>
      </c>
      <c r="X16" s="10">
        <v>23</v>
      </c>
      <c r="Y16" s="10">
        <v>4</v>
      </c>
      <c r="Z16" s="10">
        <v>0</v>
      </c>
      <c r="AA16" s="10">
        <v>1</v>
      </c>
      <c r="AB16" s="10">
        <v>203</v>
      </c>
      <c r="AC16" s="7">
        <v>0.29099999999999998</v>
      </c>
      <c r="AD16" s="10">
        <v>5</v>
      </c>
      <c r="AE16" s="10">
        <v>2</v>
      </c>
      <c r="AF16" s="10">
        <v>0</v>
      </c>
      <c r="AG16" s="10">
        <v>1</v>
      </c>
      <c r="AH16" s="10">
        <v>4</v>
      </c>
      <c r="AI16" s="9">
        <f>X16/W16</f>
        <v>0.85185185185185186</v>
      </c>
    </row>
    <row r="17" spans="1:35">
      <c r="A17" s="3">
        <f t="shared" si="0"/>
        <v>16</v>
      </c>
      <c r="B17" s="3" t="s">
        <v>53</v>
      </c>
      <c r="C17" s="3" t="s">
        <v>54</v>
      </c>
      <c r="D17" s="4" t="s">
        <v>11</v>
      </c>
      <c r="E17" s="3" t="s">
        <v>55</v>
      </c>
      <c r="F17" s="3" t="s">
        <v>37</v>
      </c>
      <c r="G17" s="3" t="s">
        <v>56</v>
      </c>
      <c r="H17" s="3" t="s">
        <v>57</v>
      </c>
      <c r="I17" s="3" t="s">
        <v>58</v>
      </c>
      <c r="J17" s="9">
        <v>3.17</v>
      </c>
      <c r="K17" s="9">
        <v>1.31</v>
      </c>
      <c r="L17" s="10">
        <v>5</v>
      </c>
      <c r="M17" s="10">
        <v>7</v>
      </c>
      <c r="N17" s="10">
        <v>18</v>
      </c>
      <c r="O17" s="10">
        <v>16</v>
      </c>
      <c r="P17" s="10">
        <v>6</v>
      </c>
      <c r="Q17" s="12" t="s">
        <v>212</v>
      </c>
      <c r="R17" s="10">
        <v>0</v>
      </c>
      <c r="S17" s="8">
        <v>86</v>
      </c>
      <c r="T17" s="10">
        <v>93</v>
      </c>
      <c r="U17" s="10">
        <v>44</v>
      </c>
      <c r="V17" s="10">
        <v>39</v>
      </c>
      <c r="W17" s="10">
        <v>20</v>
      </c>
      <c r="X17" s="10">
        <v>61</v>
      </c>
      <c r="Y17" s="10">
        <v>18</v>
      </c>
      <c r="Z17" s="10">
        <v>3</v>
      </c>
      <c r="AA17" s="10">
        <v>5</v>
      </c>
      <c r="AB17" s="10">
        <v>347</v>
      </c>
      <c r="AC17" s="7">
        <v>0.26800000000000002</v>
      </c>
      <c r="AD17" s="10">
        <v>2</v>
      </c>
      <c r="AE17" s="10">
        <v>3</v>
      </c>
      <c r="AF17" s="10">
        <v>0</v>
      </c>
      <c r="AG17" s="10">
        <v>1</v>
      </c>
      <c r="AH17" s="10">
        <v>8</v>
      </c>
      <c r="AI17" s="9">
        <f>X17/W17</f>
        <v>3.05</v>
      </c>
    </row>
    <row r="18" spans="1:35">
      <c r="A18" s="3">
        <f t="shared" si="0"/>
        <v>17</v>
      </c>
      <c r="B18" s="3" t="s">
        <v>151</v>
      </c>
      <c r="C18" s="3" t="s">
        <v>152</v>
      </c>
      <c r="D18" s="4" t="s">
        <v>11</v>
      </c>
      <c r="E18" s="3" t="s">
        <v>55</v>
      </c>
      <c r="F18" s="3" t="s">
        <v>19</v>
      </c>
      <c r="G18" s="3" t="s">
        <v>153</v>
      </c>
      <c r="H18" s="3" t="s">
        <v>150</v>
      </c>
      <c r="I18" s="3" t="s">
        <v>81</v>
      </c>
      <c r="J18" s="9">
        <v>3.13</v>
      </c>
      <c r="K18" s="9">
        <v>1.33</v>
      </c>
      <c r="L18" s="10">
        <v>7</v>
      </c>
      <c r="M18" s="10">
        <v>8</v>
      </c>
      <c r="N18" s="10">
        <v>19</v>
      </c>
      <c r="O18" s="10">
        <v>15</v>
      </c>
      <c r="P18" s="10">
        <v>3</v>
      </c>
      <c r="Q18" s="12" t="s">
        <v>206</v>
      </c>
      <c r="R18" s="10">
        <v>0</v>
      </c>
      <c r="S18" s="8">
        <v>78.099999999999994</v>
      </c>
      <c r="T18" s="10">
        <v>85</v>
      </c>
      <c r="U18" s="10">
        <v>46</v>
      </c>
      <c r="V18" s="10">
        <v>35</v>
      </c>
      <c r="W18" s="10">
        <v>19</v>
      </c>
      <c r="X18" s="10">
        <v>47</v>
      </c>
      <c r="Y18" s="10">
        <v>10</v>
      </c>
      <c r="Z18" s="10">
        <v>2</v>
      </c>
      <c r="AA18" s="10">
        <v>7</v>
      </c>
      <c r="AB18" s="10">
        <v>0.316</v>
      </c>
      <c r="AC18" s="7">
        <v>0.26900000000000002</v>
      </c>
      <c r="AD18" s="10">
        <v>2</v>
      </c>
      <c r="AE18" s="10">
        <v>2</v>
      </c>
      <c r="AF18" s="10">
        <v>0</v>
      </c>
      <c r="AG18" s="10">
        <v>3</v>
      </c>
      <c r="AH18" s="10">
        <v>6</v>
      </c>
      <c r="AI18" s="9">
        <f>X18/W18</f>
        <v>2.4736842105263159</v>
      </c>
    </row>
    <row r="19" spans="1:35">
      <c r="A19" s="3">
        <f t="shared" si="0"/>
        <v>18</v>
      </c>
      <c r="B19" s="3" t="s">
        <v>118</v>
      </c>
      <c r="C19" s="3" t="s">
        <v>119</v>
      </c>
      <c r="D19" s="4" t="s">
        <v>11</v>
      </c>
      <c r="E19" s="3" t="s">
        <v>55</v>
      </c>
      <c r="F19" s="3" t="s">
        <v>31</v>
      </c>
      <c r="G19" s="3" t="s">
        <v>120</v>
      </c>
      <c r="H19" s="3" t="s">
        <v>121</v>
      </c>
      <c r="I19" s="3" t="s">
        <v>52</v>
      </c>
      <c r="J19" s="9">
        <v>21.6</v>
      </c>
      <c r="K19" s="9">
        <v>3.6</v>
      </c>
      <c r="L19" s="10">
        <v>0</v>
      </c>
      <c r="M19" s="10">
        <v>1</v>
      </c>
      <c r="N19" s="10">
        <v>2</v>
      </c>
      <c r="O19" s="10">
        <v>1</v>
      </c>
      <c r="P19" s="10">
        <v>0</v>
      </c>
      <c r="Q19" s="12" t="s">
        <v>206</v>
      </c>
      <c r="R19" s="10">
        <v>0</v>
      </c>
      <c r="S19" s="8">
        <v>1.2</v>
      </c>
      <c r="T19" s="10">
        <v>4</v>
      </c>
      <c r="U19" s="10">
        <v>4</v>
      </c>
      <c r="V19" s="10">
        <v>4</v>
      </c>
      <c r="W19" s="10">
        <v>2</v>
      </c>
      <c r="X19" s="10">
        <v>1</v>
      </c>
      <c r="Y19" s="10">
        <v>1</v>
      </c>
      <c r="Z19" s="10">
        <v>0</v>
      </c>
      <c r="AA19" s="10">
        <v>0</v>
      </c>
      <c r="AB19" s="10">
        <v>9</v>
      </c>
      <c r="AC19" s="7">
        <v>0.44400000000000001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9">
        <f>X19/W19</f>
        <v>0.5</v>
      </c>
    </row>
    <row r="20" spans="1:35">
      <c r="A20" s="3">
        <f t="shared" si="0"/>
        <v>19</v>
      </c>
      <c r="B20" s="3" t="s">
        <v>9</v>
      </c>
      <c r="C20" s="3" t="s">
        <v>59</v>
      </c>
      <c r="D20" s="4" t="s">
        <v>11</v>
      </c>
      <c r="E20" s="3" t="s">
        <v>55</v>
      </c>
      <c r="F20" s="3" t="s">
        <v>49</v>
      </c>
      <c r="G20" s="3" t="s">
        <v>60</v>
      </c>
      <c r="H20" s="3" t="s">
        <v>61</v>
      </c>
      <c r="I20" s="3" t="s">
        <v>62</v>
      </c>
      <c r="J20" s="9">
        <v>18.38</v>
      </c>
      <c r="K20" s="9"/>
      <c r="L20" s="10">
        <v>0</v>
      </c>
      <c r="M20" s="10">
        <v>0</v>
      </c>
      <c r="N20" s="10">
        <v>2</v>
      </c>
      <c r="O20" s="10">
        <v>0</v>
      </c>
      <c r="P20" s="10">
        <v>0</v>
      </c>
      <c r="Q20" s="12" t="s">
        <v>206</v>
      </c>
      <c r="R20" s="10">
        <v>0</v>
      </c>
      <c r="S20" s="8">
        <v>2.2000000000000002</v>
      </c>
      <c r="T20" s="10">
        <v>6</v>
      </c>
      <c r="U20" s="10">
        <v>7</v>
      </c>
      <c r="V20" s="10">
        <v>7</v>
      </c>
      <c r="W20" s="10">
        <v>5</v>
      </c>
      <c r="X20" s="10">
        <v>1</v>
      </c>
      <c r="Y20" s="10">
        <v>0</v>
      </c>
      <c r="Z20" s="10">
        <v>0</v>
      </c>
      <c r="AA20" s="10">
        <v>0</v>
      </c>
      <c r="AB20" s="10">
        <v>12</v>
      </c>
      <c r="AC20" s="7">
        <v>0.5</v>
      </c>
      <c r="AD20" s="10">
        <v>1</v>
      </c>
      <c r="AE20" s="10">
        <v>3</v>
      </c>
      <c r="AF20" s="10">
        <v>0</v>
      </c>
      <c r="AG20" s="10">
        <v>0</v>
      </c>
      <c r="AH20" s="10">
        <v>0</v>
      </c>
      <c r="AI20" s="9">
        <f>X20/W20</f>
        <v>0.2</v>
      </c>
    </row>
    <row r="21" spans="1:35">
      <c r="A21" s="3">
        <f t="shared" si="0"/>
        <v>20</v>
      </c>
      <c r="B21" s="3" t="s">
        <v>41</v>
      </c>
      <c r="C21" s="3" t="s">
        <v>109</v>
      </c>
      <c r="D21" s="4" t="s">
        <v>11</v>
      </c>
      <c r="E21" s="3" t="s">
        <v>55</v>
      </c>
      <c r="F21" s="3" t="s">
        <v>19</v>
      </c>
      <c r="G21" s="3" t="s">
        <v>110</v>
      </c>
      <c r="H21" s="3" t="s">
        <v>111</v>
      </c>
      <c r="I21" s="3" t="s">
        <v>34</v>
      </c>
      <c r="J21" s="9">
        <v>2.5299999999999998</v>
      </c>
      <c r="K21" s="9">
        <v>1.22</v>
      </c>
      <c r="L21" s="10">
        <v>7</v>
      </c>
      <c r="M21" s="10">
        <v>10</v>
      </c>
      <c r="N21" s="10">
        <v>27</v>
      </c>
      <c r="O21" s="10">
        <v>18</v>
      </c>
      <c r="P21" s="10">
        <v>11</v>
      </c>
      <c r="Q21" s="12" t="s">
        <v>217</v>
      </c>
      <c r="R21" s="10">
        <v>2</v>
      </c>
      <c r="S21" s="8">
        <v>130</v>
      </c>
      <c r="T21" s="10">
        <v>126</v>
      </c>
      <c r="U21" s="10">
        <v>66</v>
      </c>
      <c r="V21" s="10">
        <v>47</v>
      </c>
      <c r="W21" s="10">
        <v>33</v>
      </c>
      <c r="X21" s="10">
        <v>86</v>
      </c>
      <c r="Y21" s="10">
        <v>25</v>
      </c>
      <c r="Z21" s="10">
        <v>4</v>
      </c>
      <c r="AA21" s="10">
        <v>9</v>
      </c>
      <c r="AB21" s="10">
        <v>501</v>
      </c>
      <c r="AC21" s="7">
        <v>0.251</v>
      </c>
      <c r="AD21" s="10">
        <v>1</v>
      </c>
      <c r="AE21" s="10">
        <v>5</v>
      </c>
      <c r="AF21" s="10">
        <v>0</v>
      </c>
      <c r="AG21" s="10">
        <v>5</v>
      </c>
      <c r="AH21" s="10">
        <v>14</v>
      </c>
      <c r="AI21" s="9">
        <f>X21/W21</f>
        <v>2.606060606060606</v>
      </c>
    </row>
    <row r="22" spans="1:35">
      <c r="A22" s="3">
        <f t="shared" si="0"/>
        <v>21</v>
      </c>
      <c r="B22" s="3" t="s">
        <v>125</v>
      </c>
      <c r="C22" s="3" t="s">
        <v>126</v>
      </c>
      <c r="D22" s="4" t="s">
        <v>11</v>
      </c>
      <c r="E22" s="3" t="s">
        <v>55</v>
      </c>
      <c r="F22" s="3" t="s">
        <v>49</v>
      </c>
      <c r="G22" s="3" t="s">
        <v>127</v>
      </c>
      <c r="H22" s="3" t="s">
        <v>128</v>
      </c>
      <c r="I22" s="3" t="s">
        <v>129</v>
      </c>
      <c r="J22" s="9">
        <v>2.9</v>
      </c>
      <c r="K22" s="9">
        <v>1.66</v>
      </c>
      <c r="L22" s="10">
        <v>0</v>
      </c>
      <c r="M22" s="10">
        <v>0</v>
      </c>
      <c r="N22" s="10">
        <v>11</v>
      </c>
      <c r="O22" s="10">
        <v>0</v>
      </c>
      <c r="P22" s="10">
        <v>0</v>
      </c>
      <c r="Q22" s="12" t="s">
        <v>216</v>
      </c>
      <c r="R22" s="10">
        <v>3</v>
      </c>
      <c r="S22" s="8">
        <v>9.1999999999999993</v>
      </c>
      <c r="T22" s="10">
        <v>11</v>
      </c>
      <c r="U22" s="10">
        <v>6</v>
      </c>
      <c r="V22" s="10">
        <v>4</v>
      </c>
      <c r="W22" s="10">
        <v>5</v>
      </c>
      <c r="X22" s="10">
        <v>7</v>
      </c>
      <c r="Y22" s="10">
        <v>0</v>
      </c>
      <c r="Z22" s="10">
        <v>0</v>
      </c>
      <c r="AA22" s="10">
        <v>0</v>
      </c>
      <c r="AB22" s="10">
        <v>41</v>
      </c>
      <c r="AC22" s="7">
        <v>0.26800000000000002</v>
      </c>
      <c r="AD22" s="10">
        <v>3</v>
      </c>
      <c r="AE22" s="10">
        <v>2</v>
      </c>
      <c r="AF22" s="10">
        <v>0</v>
      </c>
      <c r="AG22" s="10">
        <v>1</v>
      </c>
      <c r="AH22" s="10">
        <v>0</v>
      </c>
      <c r="AI22" s="9">
        <f>X22/W22</f>
        <v>1.4</v>
      </c>
    </row>
    <row r="23" spans="1:35">
      <c r="A23" s="3">
        <f t="shared" si="0"/>
        <v>22</v>
      </c>
      <c r="B23" s="3" t="s">
        <v>130</v>
      </c>
      <c r="C23" s="3" t="s">
        <v>131</v>
      </c>
      <c r="D23" s="4" t="s">
        <v>11</v>
      </c>
      <c r="E23" s="3" t="s">
        <v>55</v>
      </c>
      <c r="F23" s="3" t="s">
        <v>49</v>
      </c>
      <c r="G23" s="3" t="s">
        <v>132</v>
      </c>
      <c r="H23" s="3" t="s">
        <v>133</v>
      </c>
      <c r="I23" s="3" t="s">
        <v>40</v>
      </c>
      <c r="J23" s="9">
        <v>0</v>
      </c>
      <c r="K23" s="9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2" t="s">
        <v>210</v>
      </c>
      <c r="R23" s="10">
        <v>0</v>
      </c>
      <c r="S23" s="8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7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9"/>
    </row>
    <row r="24" spans="1:35">
      <c r="A24" s="3">
        <f t="shared" si="0"/>
        <v>23</v>
      </c>
      <c r="B24" s="3" t="s">
        <v>66</v>
      </c>
      <c r="C24" s="3" t="s">
        <v>211</v>
      </c>
      <c r="D24" s="4" t="s">
        <v>11</v>
      </c>
      <c r="E24" s="3" t="s">
        <v>55</v>
      </c>
      <c r="F24" s="3" t="s">
        <v>49</v>
      </c>
      <c r="G24" s="3" t="s">
        <v>67</v>
      </c>
      <c r="H24" s="3" t="s">
        <v>68</v>
      </c>
      <c r="I24" s="3" t="s">
        <v>40</v>
      </c>
      <c r="J24" s="9">
        <v>6.81</v>
      </c>
      <c r="K24" s="9">
        <v>2.0299999999999998</v>
      </c>
      <c r="L24" s="10">
        <v>0</v>
      </c>
      <c r="M24" s="10">
        <v>0</v>
      </c>
      <c r="N24" s="10">
        <v>6</v>
      </c>
      <c r="O24" s="10">
        <v>3</v>
      </c>
      <c r="P24" s="10">
        <v>0</v>
      </c>
      <c r="Q24" s="12" t="s">
        <v>206</v>
      </c>
      <c r="R24" s="10">
        <v>0</v>
      </c>
      <c r="S24" s="8">
        <v>12.1</v>
      </c>
      <c r="T24" s="10">
        <v>21</v>
      </c>
      <c r="U24" s="10">
        <v>12</v>
      </c>
      <c r="V24" s="10">
        <v>12</v>
      </c>
      <c r="W24" s="10">
        <v>4</v>
      </c>
      <c r="X24" s="10">
        <v>5</v>
      </c>
      <c r="Y24" s="10">
        <v>2</v>
      </c>
      <c r="Z24" s="10">
        <v>1</v>
      </c>
      <c r="AA24" s="10">
        <v>2</v>
      </c>
      <c r="AB24" s="10">
        <v>54</v>
      </c>
      <c r="AC24" s="7">
        <v>0.38900000000000001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9">
        <f>X24/W24</f>
        <v>1.25</v>
      </c>
    </row>
    <row r="25" spans="1:35">
      <c r="A25" s="3">
        <f t="shared" si="0"/>
        <v>24</v>
      </c>
      <c r="B25" s="3" t="s">
        <v>63</v>
      </c>
      <c r="C25" s="3" t="s">
        <v>64</v>
      </c>
      <c r="D25" s="4" t="s">
        <v>11</v>
      </c>
      <c r="E25" s="3" t="s">
        <v>55</v>
      </c>
      <c r="F25" s="3" t="s">
        <v>31</v>
      </c>
      <c r="G25" s="3" t="s">
        <v>65</v>
      </c>
      <c r="H25" s="3" t="s">
        <v>61</v>
      </c>
      <c r="I25" s="3" t="s">
        <v>62</v>
      </c>
      <c r="J25" s="9">
        <v>3.56</v>
      </c>
      <c r="K25" s="9"/>
      <c r="L25" s="10">
        <v>4</v>
      </c>
      <c r="M25" s="10">
        <v>6</v>
      </c>
      <c r="N25" s="10">
        <v>17</v>
      </c>
      <c r="O25" s="10">
        <v>12</v>
      </c>
      <c r="P25" s="10">
        <v>4</v>
      </c>
      <c r="Q25" s="12" t="s">
        <v>208</v>
      </c>
      <c r="R25" s="10">
        <v>0</v>
      </c>
      <c r="S25" s="8">
        <v>59</v>
      </c>
      <c r="T25" s="10">
        <v>56</v>
      </c>
      <c r="U25" s="10">
        <v>35</v>
      </c>
      <c r="V25" s="10">
        <v>30</v>
      </c>
      <c r="W25" s="10">
        <v>21</v>
      </c>
      <c r="X25" s="10">
        <v>43</v>
      </c>
      <c r="Y25" s="10">
        <v>12</v>
      </c>
      <c r="Z25" s="10">
        <v>0</v>
      </c>
      <c r="AA25" s="10">
        <v>7</v>
      </c>
      <c r="AB25" s="10">
        <v>226</v>
      </c>
      <c r="AC25" s="7">
        <v>0.248</v>
      </c>
      <c r="AD25" s="10">
        <v>1</v>
      </c>
      <c r="AE25" s="10">
        <v>9</v>
      </c>
      <c r="AF25" s="10">
        <v>0</v>
      </c>
      <c r="AG25" s="10">
        <v>2</v>
      </c>
      <c r="AH25" s="10">
        <v>3</v>
      </c>
      <c r="AI25" s="9">
        <f>X25/W25</f>
        <v>2.0476190476190474</v>
      </c>
    </row>
    <row r="26" spans="1:35">
      <c r="A26" s="3">
        <f t="shared" si="0"/>
        <v>25</v>
      </c>
      <c r="B26" s="3" t="s">
        <v>86</v>
      </c>
      <c r="C26" s="3" t="s">
        <v>87</v>
      </c>
      <c r="D26" s="4" t="s">
        <v>11</v>
      </c>
      <c r="E26" s="3" t="s">
        <v>55</v>
      </c>
      <c r="F26" s="3" t="s">
        <v>25</v>
      </c>
      <c r="G26" s="3" t="s">
        <v>88</v>
      </c>
      <c r="H26" s="3" t="s">
        <v>89</v>
      </c>
      <c r="I26" s="3" t="s">
        <v>58</v>
      </c>
      <c r="J26" s="9">
        <v>3.85</v>
      </c>
      <c r="K26" s="9">
        <v>1.55</v>
      </c>
      <c r="L26" s="10">
        <v>11</v>
      </c>
      <c r="M26" s="10">
        <v>9</v>
      </c>
      <c r="N26" s="10">
        <v>27</v>
      </c>
      <c r="O26" s="10">
        <v>18</v>
      </c>
      <c r="P26" s="10">
        <v>9</v>
      </c>
      <c r="Q26" s="12" t="s">
        <v>221</v>
      </c>
      <c r="R26" s="10">
        <v>0</v>
      </c>
      <c r="S26" s="8">
        <v>111</v>
      </c>
      <c r="T26" s="10">
        <v>109</v>
      </c>
      <c r="U26" s="10">
        <v>68</v>
      </c>
      <c r="V26" s="10">
        <v>61</v>
      </c>
      <c r="W26" s="10">
        <v>63</v>
      </c>
      <c r="X26" s="10">
        <v>85</v>
      </c>
      <c r="Y26" s="10">
        <v>15</v>
      </c>
      <c r="Z26" s="10">
        <v>3</v>
      </c>
      <c r="AA26" s="10">
        <v>17</v>
      </c>
      <c r="AB26" s="10">
        <v>444</v>
      </c>
      <c r="AC26" s="7">
        <v>0.245</v>
      </c>
      <c r="AD26" s="10">
        <v>7</v>
      </c>
      <c r="AE26" s="10">
        <v>5</v>
      </c>
      <c r="AF26" s="10">
        <v>0</v>
      </c>
      <c r="AG26" s="10">
        <v>2</v>
      </c>
      <c r="AH26" s="10">
        <v>2</v>
      </c>
      <c r="AI26" s="9">
        <f>X26/W26</f>
        <v>1.3492063492063493</v>
      </c>
    </row>
    <row r="27" spans="1:35">
      <c r="A27" s="3">
        <f t="shared" si="0"/>
        <v>26</v>
      </c>
      <c r="B27" s="3" t="s">
        <v>219</v>
      </c>
      <c r="C27" s="3" t="s">
        <v>172</v>
      </c>
      <c r="D27" s="4" t="s">
        <v>11</v>
      </c>
      <c r="E27" s="3" t="s">
        <v>55</v>
      </c>
      <c r="F27" s="3" t="s">
        <v>31</v>
      </c>
      <c r="G27" s="3" t="s">
        <v>173</v>
      </c>
      <c r="H27" s="3" t="s">
        <v>174</v>
      </c>
      <c r="I27" s="3" t="s">
        <v>22</v>
      </c>
      <c r="J27" s="9">
        <v>1.26</v>
      </c>
      <c r="K27" s="9">
        <v>0.82</v>
      </c>
      <c r="L27" s="10">
        <v>8</v>
      </c>
      <c r="M27" s="10">
        <v>0</v>
      </c>
      <c r="N27" s="10">
        <v>15</v>
      </c>
      <c r="O27" s="10">
        <v>8</v>
      </c>
      <c r="P27" s="10">
        <v>2</v>
      </c>
      <c r="Q27" s="12" t="s">
        <v>220</v>
      </c>
      <c r="R27" s="10">
        <v>0</v>
      </c>
      <c r="S27" s="8">
        <v>50</v>
      </c>
      <c r="T27" s="10">
        <v>32</v>
      </c>
      <c r="U27" s="10">
        <v>12</v>
      </c>
      <c r="V27" s="10">
        <v>9</v>
      </c>
      <c r="W27" s="10">
        <v>9</v>
      </c>
      <c r="X27" s="10">
        <v>20</v>
      </c>
      <c r="Y27" s="10">
        <v>3</v>
      </c>
      <c r="Z27" s="10">
        <v>0</v>
      </c>
      <c r="AA27" s="10">
        <v>1</v>
      </c>
      <c r="AB27" s="10">
        <v>185</v>
      </c>
      <c r="AC27" s="7">
        <v>0.17299999999999999</v>
      </c>
      <c r="AD27" s="10">
        <v>0</v>
      </c>
      <c r="AE27" s="10">
        <v>3</v>
      </c>
      <c r="AF27" s="10">
        <v>0</v>
      </c>
      <c r="AG27" s="10">
        <v>0</v>
      </c>
      <c r="AH27" s="10">
        <v>1</v>
      </c>
      <c r="AI27" s="9">
        <f>X27/W27</f>
        <v>2.2222222222222223</v>
      </c>
    </row>
    <row r="28" spans="1:35">
      <c r="A28" s="3">
        <f t="shared" si="0"/>
        <v>27</v>
      </c>
      <c r="B28" s="3" t="s">
        <v>106</v>
      </c>
      <c r="C28" s="3" t="s">
        <v>107</v>
      </c>
      <c r="D28" s="4" t="s">
        <v>11</v>
      </c>
      <c r="E28" s="3" t="s">
        <v>55</v>
      </c>
      <c r="F28" s="3" t="s">
        <v>25</v>
      </c>
      <c r="G28" s="3" t="s">
        <v>108</v>
      </c>
      <c r="H28" s="3" t="s">
        <v>27</v>
      </c>
      <c r="I28" s="3" t="s">
        <v>28</v>
      </c>
      <c r="J28" s="9">
        <v>1.56</v>
      </c>
      <c r="K28" s="9">
        <v>1.33</v>
      </c>
      <c r="L28" s="10">
        <v>4</v>
      </c>
      <c r="M28" s="10">
        <v>0</v>
      </c>
      <c r="N28" s="10">
        <v>6</v>
      </c>
      <c r="O28" s="10">
        <v>2</v>
      </c>
      <c r="P28" s="10">
        <v>0</v>
      </c>
      <c r="Q28" s="12" t="s">
        <v>214</v>
      </c>
      <c r="R28" s="10">
        <v>0</v>
      </c>
      <c r="S28" s="8">
        <v>18</v>
      </c>
      <c r="T28" s="10">
        <v>18</v>
      </c>
      <c r="U28" s="10">
        <v>5</v>
      </c>
      <c r="V28" s="10">
        <v>4</v>
      </c>
      <c r="W28" s="10">
        <v>6</v>
      </c>
      <c r="X28" s="10">
        <v>20</v>
      </c>
      <c r="Y28" s="10">
        <v>3</v>
      </c>
      <c r="Z28" s="10">
        <v>1</v>
      </c>
      <c r="AA28" s="10">
        <v>1</v>
      </c>
      <c r="AB28" s="10">
        <v>71</v>
      </c>
      <c r="AC28" s="7">
        <v>0.254</v>
      </c>
      <c r="AD28" s="10">
        <v>2</v>
      </c>
      <c r="AE28" s="10">
        <v>1</v>
      </c>
      <c r="AF28" s="10">
        <v>0</v>
      </c>
      <c r="AG28" s="10">
        <v>0</v>
      </c>
      <c r="AH28" s="10">
        <v>0</v>
      </c>
      <c r="AI28" s="9">
        <f>X28/W28</f>
        <v>3.3333333333333335</v>
      </c>
    </row>
    <row r="29" spans="1:35">
      <c r="A29" s="3">
        <f t="shared" si="0"/>
        <v>28</v>
      </c>
      <c r="B29" s="3" t="s">
        <v>29</v>
      </c>
      <c r="C29" s="3" t="s">
        <v>30</v>
      </c>
      <c r="D29" s="4" t="s">
        <v>11</v>
      </c>
      <c r="E29" s="3" t="s">
        <v>12</v>
      </c>
      <c r="F29" s="3" t="s">
        <v>31</v>
      </c>
      <c r="G29" s="3" t="s">
        <v>32</v>
      </c>
      <c r="H29" s="3" t="s">
        <v>33</v>
      </c>
      <c r="I29" s="3" t="s">
        <v>34</v>
      </c>
      <c r="J29" s="9">
        <v>5.38</v>
      </c>
      <c r="K29" s="9">
        <v>1.85</v>
      </c>
      <c r="L29" s="10">
        <v>3</v>
      </c>
      <c r="M29" s="10">
        <v>9</v>
      </c>
      <c r="N29" s="10">
        <v>20</v>
      </c>
      <c r="O29" s="10">
        <v>9</v>
      </c>
      <c r="P29" s="10">
        <v>5</v>
      </c>
      <c r="Q29" s="12" t="s">
        <v>206</v>
      </c>
      <c r="R29" s="10">
        <v>0</v>
      </c>
      <c r="S29" s="8">
        <v>67.2</v>
      </c>
      <c r="T29" s="10">
        <v>109</v>
      </c>
      <c r="U29" s="10">
        <v>60</v>
      </c>
      <c r="V29" s="10">
        <v>52</v>
      </c>
      <c r="W29" s="10">
        <v>16</v>
      </c>
      <c r="X29" s="10">
        <v>47</v>
      </c>
      <c r="Y29" s="10">
        <v>29</v>
      </c>
      <c r="Z29" s="10">
        <v>3</v>
      </c>
      <c r="AA29" s="10">
        <v>10</v>
      </c>
      <c r="AB29" s="10">
        <v>302</v>
      </c>
      <c r="AC29" s="7">
        <v>0.36099999999999999</v>
      </c>
      <c r="AD29" s="10">
        <v>3</v>
      </c>
      <c r="AE29" s="10">
        <v>4</v>
      </c>
      <c r="AF29" s="10">
        <v>0</v>
      </c>
      <c r="AG29" s="10">
        <v>2</v>
      </c>
      <c r="AH29" s="10">
        <v>4</v>
      </c>
      <c r="AI29" s="9">
        <f>X29/W29</f>
        <v>2.9375</v>
      </c>
    </row>
    <row r="30" spans="1:35">
      <c r="A30" s="3">
        <f t="shared" si="0"/>
        <v>29</v>
      </c>
      <c r="B30" s="3" t="s">
        <v>41</v>
      </c>
      <c r="C30" s="3" t="s">
        <v>42</v>
      </c>
      <c r="D30" s="4" t="s">
        <v>11</v>
      </c>
      <c r="E30" s="5" t="s">
        <v>12</v>
      </c>
      <c r="F30" s="3" t="s">
        <v>19</v>
      </c>
      <c r="G30" s="3" t="s">
        <v>43</v>
      </c>
      <c r="H30" s="3" t="s">
        <v>44</v>
      </c>
      <c r="I30" s="3" t="s">
        <v>45</v>
      </c>
      <c r="J30" s="9">
        <v>6.16</v>
      </c>
      <c r="K30" s="9">
        <v>2.25</v>
      </c>
      <c r="L30" s="10">
        <v>0</v>
      </c>
      <c r="M30" s="10">
        <v>6</v>
      </c>
      <c r="N30" s="10">
        <v>9</v>
      </c>
      <c r="O30" s="10">
        <v>7</v>
      </c>
      <c r="P30" s="10">
        <v>0</v>
      </c>
      <c r="Q30" s="12" t="s">
        <v>206</v>
      </c>
      <c r="R30" s="10">
        <v>0</v>
      </c>
      <c r="S30" s="8">
        <v>30.2</v>
      </c>
      <c r="T30" s="10">
        <v>43</v>
      </c>
      <c r="U30" s="10">
        <v>45</v>
      </c>
      <c r="V30" s="10">
        <v>27</v>
      </c>
      <c r="W30" s="10">
        <v>26</v>
      </c>
      <c r="X30" s="10">
        <v>24</v>
      </c>
      <c r="Y30" s="10">
        <v>6</v>
      </c>
      <c r="Z30" s="10">
        <v>0</v>
      </c>
      <c r="AA30" s="10">
        <v>6</v>
      </c>
      <c r="AB30" s="10">
        <v>133</v>
      </c>
      <c r="AC30" s="7">
        <v>0.32300000000000001</v>
      </c>
      <c r="AD30" s="10">
        <v>2</v>
      </c>
      <c r="AE30" s="10">
        <v>8</v>
      </c>
      <c r="AF30" s="10">
        <v>0</v>
      </c>
      <c r="AG30" s="10">
        <v>3</v>
      </c>
      <c r="AH30" s="10">
        <v>5</v>
      </c>
      <c r="AI30" s="9">
        <f>X30/W30</f>
        <v>0.92307692307692313</v>
      </c>
    </row>
    <row r="31" spans="1:35">
      <c r="A31" s="3">
        <f t="shared" si="0"/>
        <v>30</v>
      </c>
      <c r="B31" s="3" t="s">
        <v>35</v>
      </c>
      <c r="C31" s="3" t="s">
        <v>36</v>
      </c>
      <c r="D31" s="4" t="s">
        <v>11</v>
      </c>
      <c r="E31" s="3" t="s">
        <v>12</v>
      </c>
      <c r="F31" s="3" t="s">
        <v>37</v>
      </c>
      <c r="G31" s="3" t="s">
        <v>38</v>
      </c>
      <c r="H31" s="3" t="s">
        <v>39</v>
      </c>
      <c r="I31" s="3" t="s">
        <v>40</v>
      </c>
      <c r="J31" s="9">
        <v>5.09</v>
      </c>
      <c r="K31" s="9">
        <v>1.94</v>
      </c>
      <c r="L31" s="10">
        <v>1</v>
      </c>
      <c r="M31" s="10">
        <v>6</v>
      </c>
      <c r="N31" s="10">
        <v>12</v>
      </c>
      <c r="O31" s="10">
        <v>8</v>
      </c>
      <c r="P31" s="10">
        <v>0</v>
      </c>
      <c r="Q31" s="12" t="s">
        <v>206</v>
      </c>
      <c r="R31" s="10">
        <v>1</v>
      </c>
      <c r="S31" s="8">
        <v>33</v>
      </c>
      <c r="T31" s="10">
        <v>53</v>
      </c>
      <c r="U31" s="10">
        <v>38</v>
      </c>
      <c r="V31" s="10">
        <v>24</v>
      </c>
      <c r="W31" s="10">
        <v>11</v>
      </c>
      <c r="X31" s="10">
        <v>25</v>
      </c>
      <c r="Y31" s="10">
        <v>5</v>
      </c>
      <c r="Z31" s="10">
        <v>2</v>
      </c>
      <c r="AA31" s="10">
        <v>1</v>
      </c>
      <c r="AB31" s="10">
        <v>155</v>
      </c>
      <c r="AC31" s="7">
        <v>0.34200000000000003</v>
      </c>
      <c r="AD31" s="10">
        <v>3</v>
      </c>
      <c r="AE31" s="10">
        <v>9</v>
      </c>
      <c r="AF31" s="10">
        <v>0</v>
      </c>
      <c r="AG31" s="10">
        <v>0</v>
      </c>
      <c r="AH31" s="10">
        <v>2</v>
      </c>
      <c r="AI31" s="9">
        <f>X31/W31</f>
        <v>2.2727272727272729</v>
      </c>
    </row>
    <row r="32" spans="1:35">
      <c r="A32" s="3">
        <f t="shared" si="0"/>
        <v>31</v>
      </c>
      <c r="B32" s="3" t="s">
        <v>142</v>
      </c>
      <c r="C32" s="3" t="s">
        <v>143</v>
      </c>
      <c r="D32" s="4" t="s">
        <v>11</v>
      </c>
      <c r="E32" s="3" t="s">
        <v>55</v>
      </c>
      <c r="F32" s="3" t="s">
        <v>49</v>
      </c>
      <c r="G32" s="3" t="s">
        <v>136</v>
      </c>
      <c r="H32" s="3" t="s">
        <v>141</v>
      </c>
      <c r="I32" s="3" t="s">
        <v>34</v>
      </c>
      <c r="J32" s="9">
        <v>3.34</v>
      </c>
      <c r="K32" s="9">
        <v>1.84</v>
      </c>
      <c r="L32" s="10">
        <v>0</v>
      </c>
      <c r="M32" s="10">
        <v>0</v>
      </c>
      <c r="N32" s="10">
        <v>7</v>
      </c>
      <c r="O32" s="10">
        <v>0</v>
      </c>
      <c r="P32" s="10">
        <v>0</v>
      </c>
      <c r="Q32" s="12" t="s">
        <v>206</v>
      </c>
      <c r="R32" s="10">
        <v>0</v>
      </c>
      <c r="S32" s="8">
        <v>14.2</v>
      </c>
      <c r="T32" s="10">
        <v>15</v>
      </c>
      <c r="U32" s="10">
        <v>12</v>
      </c>
      <c r="V32" s="10">
        <v>7</v>
      </c>
      <c r="W32" s="10">
        <v>12</v>
      </c>
      <c r="X32" s="10">
        <v>6</v>
      </c>
      <c r="Y32" s="10">
        <v>1</v>
      </c>
      <c r="Z32" s="10">
        <v>0</v>
      </c>
      <c r="AA32" s="10">
        <v>1</v>
      </c>
      <c r="AB32" s="10">
        <v>57</v>
      </c>
      <c r="AC32" s="7">
        <v>0.26300000000000001</v>
      </c>
      <c r="AD32" s="10">
        <v>1</v>
      </c>
      <c r="AE32" s="10">
        <v>3</v>
      </c>
      <c r="AF32" s="10">
        <v>0</v>
      </c>
      <c r="AG32" s="10">
        <v>2</v>
      </c>
      <c r="AH32" s="10">
        <v>2</v>
      </c>
      <c r="AI32" s="9">
        <f>X32/W32</f>
        <v>0.5</v>
      </c>
    </row>
    <row r="33" spans="1:35">
      <c r="A33" s="3">
        <f t="shared" si="0"/>
        <v>32</v>
      </c>
      <c r="B33" s="3" t="s">
        <v>134</v>
      </c>
      <c r="C33" s="3" t="s">
        <v>135</v>
      </c>
      <c r="D33" s="4" t="s">
        <v>11</v>
      </c>
      <c r="E33" s="3" t="s">
        <v>55</v>
      </c>
      <c r="F33" s="3" t="s">
        <v>13</v>
      </c>
      <c r="G33" s="3" t="s">
        <v>136</v>
      </c>
      <c r="H33" s="3" t="s">
        <v>137</v>
      </c>
      <c r="I33" s="3" t="s">
        <v>28</v>
      </c>
      <c r="J33" s="9">
        <v>1.84</v>
      </c>
      <c r="K33" s="9"/>
      <c r="L33" s="10">
        <v>10</v>
      </c>
      <c r="M33" s="10">
        <v>5</v>
      </c>
      <c r="N33" s="10">
        <v>22</v>
      </c>
      <c r="O33" s="10">
        <v>14</v>
      </c>
      <c r="P33" s="10">
        <v>6</v>
      </c>
      <c r="Q33" s="12" t="s">
        <v>221</v>
      </c>
      <c r="R33" s="10">
        <v>1</v>
      </c>
      <c r="S33" s="8">
        <v>98.2</v>
      </c>
      <c r="T33" s="10">
        <v>77</v>
      </c>
      <c r="U33" s="10">
        <v>34</v>
      </c>
      <c r="V33" s="10">
        <v>26</v>
      </c>
      <c r="W33" s="10">
        <v>20</v>
      </c>
      <c r="X33" s="10">
        <v>67</v>
      </c>
      <c r="Y33" s="10">
        <v>17</v>
      </c>
      <c r="Z33" s="10">
        <v>0</v>
      </c>
      <c r="AA33" s="10">
        <v>6</v>
      </c>
      <c r="AB33" s="10">
        <v>362</v>
      </c>
      <c r="AC33" s="7">
        <v>0.21299999999999999</v>
      </c>
      <c r="AD33" s="10">
        <v>2</v>
      </c>
      <c r="AE33" s="10">
        <v>3</v>
      </c>
      <c r="AF33" s="10">
        <v>0</v>
      </c>
      <c r="AG33" s="10">
        <v>3</v>
      </c>
      <c r="AH33" s="10">
        <v>3</v>
      </c>
      <c r="AI33" s="9">
        <f>X33/W33</f>
        <v>3.35</v>
      </c>
    </row>
    <row r="34" spans="1:35">
      <c r="A34" s="3">
        <f t="shared" si="0"/>
        <v>33</v>
      </c>
      <c r="B34" s="3" t="s">
        <v>82</v>
      </c>
      <c r="C34" s="3" t="s">
        <v>83</v>
      </c>
      <c r="D34" s="4" t="s">
        <v>11</v>
      </c>
      <c r="E34" s="3" t="s">
        <v>55</v>
      </c>
      <c r="F34" s="3" t="s">
        <v>31</v>
      </c>
      <c r="G34" s="3" t="s">
        <v>76</v>
      </c>
      <c r="H34" s="3" t="s">
        <v>80</v>
      </c>
      <c r="I34" s="3" t="s">
        <v>81</v>
      </c>
      <c r="J34" s="9">
        <v>55.7</v>
      </c>
      <c r="K34" s="9">
        <v>10.199999999999999</v>
      </c>
      <c r="L34" s="10">
        <v>0</v>
      </c>
      <c r="M34" s="10">
        <v>1</v>
      </c>
      <c r="N34" s="10">
        <v>4</v>
      </c>
      <c r="O34" s="10">
        <v>1</v>
      </c>
      <c r="P34" s="10">
        <v>0</v>
      </c>
      <c r="Q34" s="12" t="s">
        <v>214</v>
      </c>
      <c r="R34" s="10">
        <v>0</v>
      </c>
      <c r="S34" s="8">
        <v>3.1</v>
      </c>
      <c r="T34" s="10">
        <v>12</v>
      </c>
      <c r="U34" s="10">
        <v>30</v>
      </c>
      <c r="V34" s="10">
        <v>27</v>
      </c>
      <c r="W34" s="10">
        <v>22</v>
      </c>
      <c r="X34" s="10">
        <v>1</v>
      </c>
      <c r="Y34" s="10">
        <v>4</v>
      </c>
      <c r="Z34" s="10">
        <v>0</v>
      </c>
      <c r="AA34" s="10">
        <v>2</v>
      </c>
      <c r="AB34" s="10">
        <v>24</v>
      </c>
      <c r="AC34" s="7">
        <v>0.5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9">
        <f>X34/W34</f>
        <v>4.5454545454545456E-2</v>
      </c>
    </row>
    <row r="35" spans="1:35">
      <c r="A35" s="3">
        <f t="shared" si="0"/>
        <v>34</v>
      </c>
      <c r="B35" s="3" t="s">
        <v>74</v>
      </c>
      <c r="C35" s="3" t="s">
        <v>75</v>
      </c>
      <c r="D35" s="4" t="s">
        <v>11</v>
      </c>
      <c r="E35" s="3" t="s">
        <v>55</v>
      </c>
      <c r="F35" s="3" t="s">
        <v>19</v>
      </c>
      <c r="G35" s="3" t="s">
        <v>76</v>
      </c>
      <c r="H35" s="3" t="s">
        <v>21</v>
      </c>
      <c r="I35" s="3" t="s">
        <v>22</v>
      </c>
      <c r="J35" s="9">
        <v>2</v>
      </c>
      <c r="K35" s="9"/>
      <c r="L35" s="10">
        <v>1</v>
      </c>
      <c r="M35" s="10">
        <v>0</v>
      </c>
      <c r="N35" s="10">
        <v>4</v>
      </c>
      <c r="O35" s="10"/>
      <c r="P35" s="10">
        <v>0</v>
      </c>
      <c r="Q35" s="12" t="s">
        <v>206</v>
      </c>
      <c r="R35" s="10">
        <v>0</v>
      </c>
      <c r="S35" s="8">
        <v>7</v>
      </c>
      <c r="T35" s="10">
        <v>12</v>
      </c>
      <c r="U35" s="10">
        <v>4</v>
      </c>
      <c r="V35" s="10">
        <v>2</v>
      </c>
      <c r="W35" s="10">
        <v>1</v>
      </c>
      <c r="X35" s="10">
        <v>5</v>
      </c>
      <c r="Y35" s="10">
        <v>0</v>
      </c>
      <c r="Z35" s="10">
        <v>0</v>
      </c>
      <c r="AA35" s="10">
        <v>0</v>
      </c>
      <c r="AB35" s="10">
        <v>35</v>
      </c>
      <c r="AC35" s="7">
        <v>0.34300000000000003</v>
      </c>
      <c r="AD35" s="10">
        <v>2</v>
      </c>
      <c r="AE35" s="10">
        <v>0</v>
      </c>
      <c r="AF35" s="10">
        <v>0</v>
      </c>
      <c r="AG35" s="10">
        <v>0</v>
      </c>
      <c r="AH35" s="10">
        <v>1</v>
      </c>
      <c r="AI35" s="9">
        <f>X35/W35</f>
        <v>5</v>
      </c>
    </row>
    <row r="36" spans="1:35">
      <c r="A36" s="3">
        <f t="shared" si="0"/>
        <v>35</v>
      </c>
      <c r="B36" s="3" t="s">
        <v>159</v>
      </c>
      <c r="C36" s="3" t="s">
        <v>160</v>
      </c>
      <c r="D36" s="4" t="s">
        <v>11</v>
      </c>
      <c r="E36" s="3" t="s">
        <v>55</v>
      </c>
      <c r="F36" s="3" t="s">
        <v>25</v>
      </c>
      <c r="G36" s="3" t="s">
        <v>161</v>
      </c>
      <c r="H36" s="3" t="s">
        <v>162</v>
      </c>
      <c r="I36" s="3" t="s">
        <v>163</v>
      </c>
      <c r="J36" s="9">
        <v>0.52</v>
      </c>
      <c r="K36" s="9">
        <v>0.57999999999999996</v>
      </c>
      <c r="L36" s="10">
        <v>13</v>
      </c>
      <c r="M36" s="10">
        <v>2</v>
      </c>
      <c r="N36" s="10">
        <v>20</v>
      </c>
      <c r="O36" s="10">
        <v>12</v>
      </c>
      <c r="P36" s="10">
        <v>10</v>
      </c>
      <c r="Q36" s="12" t="s">
        <v>225</v>
      </c>
      <c r="R36" s="10">
        <v>3</v>
      </c>
      <c r="S36" s="8">
        <v>107.1</v>
      </c>
      <c r="T36" s="10">
        <v>47</v>
      </c>
      <c r="U36" s="10">
        <v>15</v>
      </c>
      <c r="V36" s="10">
        <v>8</v>
      </c>
      <c r="W36" s="10">
        <v>15</v>
      </c>
      <c r="X36" s="10">
        <v>172</v>
      </c>
      <c r="Y36" s="10">
        <v>7</v>
      </c>
      <c r="Z36" s="10">
        <v>0</v>
      </c>
      <c r="AA36" s="10">
        <v>3</v>
      </c>
      <c r="AB36" s="10">
        <v>362</v>
      </c>
      <c r="AC36" s="7">
        <v>0.13</v>
      </c>
      <c r="AD36" s="10">
        <v>6</v>
      </c>
      <c r="AE36" s="10">
        <v>16</v>
      </c>
      <c r="AF36" s="10">
        <v>0</v>
      </c>
      <c r="AG36" s="10">
        <v>2</v>
      </c>
      <c r="AH36" s="10">
        <v>10</v>
      </c>
      <c r="AI36" s="9">
        <f>X36/W36</f>
        <v>11.466666666666667</v>
      </c>
    </row>
    <row r="37" spans="1:35">
      <c r="A37" s="3">
        <f t="shared" si="0"/>
        <v>36</v>
      </c>
      <c r="B37" s="3" t="s">
        <v>168</v>
      </c>
      <c r="C37" s="3" t="s">
        <v>169</v>
      </c>
      <c r="D37" s="4" t="s">
        <v>11</v>
      </c>
      <c r="E37" s="3" t="s">
        <v>55</v>
      </c>
      <c r="F37" s="3" t="s">
        <v>37</v>
      </c>
      <c r="G37" s="3" t="s">
        <v>170</v>
      </c>
      <c r="H37" s="3" t="s">
        <v>171</v>
      </c>
      <c r="I37" s="3" t="s">
        <v>81</v>
      </c>
      <c r="J37" s="9">
        <v>3.17</v>
      </c>
      <c r="K37" s="9">
        <v>1.67</v>
      </c>
      <c r="L37" s="10">
        <v>3</v>
      </c>
      <c r="M37" s="10">
        <v>3</v>
      </c>
      <c r="N37" s="10">
        <v>18</v>
      </c>
      <c r="O37" s="10">
        <v>4</v>
      </c>
      <c r="P37" s="10">
        <v>0</v>
      </c>
      <c r="Q37" s="12" t="s">
        <v>216</v>
      </c>
      <c r="R37" s="10">
        <v>1</v>
      </c>
      <c r="S37" s="8">
        <v>42</v>
      </c>
      <c r="T37" s="10">
        <v>35</v>
      </c>
      <c r="U37" s="10">
        <v>22</v>
      </c>
      <c r="V37" s="10">
        <v>19</v>
      </c>
      <c r="W37" s="10">
        <v>35</v>
      </c>
      <c r="X37" s="10">
        <v>33</v>
      </c>
      <c r="Y37" s="10">
        <v>6</v>
      </c>
      <c r="Z37" s="10">
        <v>0</v>
      </c>
      <c r="AA37" s="10">
        <v>3</v>
      </c>
      <c r="AB37" s="10">
        <v>149</v>
      </c>
      <c r="AC37" s="7">
        <v>0.23499999999999999</v>
      </c>
      <c r="AD37" s="10">
        <v>10</v>
      </c>
      <c r="AE37" s="10">
        <v>8</v>
      </c>
      <c r="AF37" s="10">
        <v>0</v>
      </c>
      <c r="AG37" s="10">
        <v>2</v>
      </c>
      <c r="AH37" s="10">
        <v>6</v>
      </c>
      <c r="AI37" s="9">
        <f>X37/W37</f>
        <v>0.94285714285714284</v>
      </c>
    </row>
    <row r="38" spans="1:35">
      <c r="A38" s="3">
        <f t="shared" si="0"/>
        <v>37</v>
      </c>
      <c r="B38" s="3" t="s">
        <v>46</v>
      </c>
      <c r="C38" s="3" t="s">
        <v>47</v>
      </c>
      <c r="D38" s="4" t="s">
        <v>11</v>
      </c>
      <c r="E38" s="3" t="s">
        <v>48</v>
      </c>
      <c r="F38" s="3" t="s">
        <v>49</v>
      </c>
      <c r="G38" s="3" t="s">
        <v>50</v>
      </c>
      <c r="H38" s="3" t="s">
        <v>51</v>
      </c>
      <c r="I38" s="3" t="s">
        <v>52</v>
      </c>
      <c r="J38" s="9">
        <v>11.2</v>
      </c>
      <c r="K38" s="9">
        <v>3</v>
      </c>
      <c r="L38" s="10">
        <v>0</v>
      </c>
      <c r="M38" s="10">
        <v>2</v>
      </c>
      <c r="N38" s="10">
        <v>4</v>
      </c>
      <c r="O38" s="10">
        <v>1</v>
      </c>
      <c r="P38" s="10">
        <v>0</v>
      </c>
      <c r="Q38" s="12" t="s">
        <v>206</v>
      </c>
      <c r="R38" s="10">
        <v>0</v>
      </c>
      <c r="S38" s="8">
        <v>5</v>
      </c>
      <c r="T38" s="10">
        <v>12</v>
      </c>
      <c r="U38" s="10">
        <v>8</v>
      </c>
      <c r="V38" s="10">
        <v>8</v>
      </c>
      <c r="W38" s="10">
        <v>2</v>
      </c>
      <c r="X38" s="10">
        <v>2</v>
      </c>
      <c r="Y38" s="10">
        <v>3</v>
      </c>
      <c r="Z38" s="10">
        <v>0</v>
      </c>
      <c r="AA38" s="10">
        <v>0</v>
      </c>
      <c r="AB38" s="10">
        <v>28</v>
      </c>
      <c r="AC38" s="7">
        <v>0.46400000000000002</v>
      </c>
      <c r="AD38" s="10">
        <v>0</v>
      </c>
      <c r="AE38" s="10">
        <v>1</v>
      </c>
      <c r="AF38" s="10">
        <v>0</v>
      </c>
      <c r="AG38" s="10">
        <v>0</v>
      </c>
      <c r="AH38" s="10">
        <v>1</v>
      </c>
      <c r="AI38" s="9">
        <f>X38/W38</f>
        <v>1</v>
      </c>
    </row>
    <row r="39" spans="1:35">
      <c r="A39" s="3">
        <f t="shared" si="0"/>
        <v>38</v>
      </c>
      <c r="B39" s="3" t="s">
        <v>122</v>
      </c>
      <c r="C39" s="3" t="s">
        <v>123</v>
      </c>
      <c r="D39" s="4" t="s">
        <v>11</v>
      </c>
      <c r="E39" s="3" t="s">
        <v>55</v>
      </c>
      <c r="F39" s="3" t="s">
        <v>19</v>
      </c>
      <c r="G39" s="3" t="s">
        <v>218</v>
      </c>
      <c r="H39" s="3" t="s">
        <v>124</v>
      </c>
      <c r="I39" s="3" t="s">
        <v>117</v>
      </c>
      <c r="J39" s="9">
        <v>0</v>
      </c>
      <c r="K39" s="9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2" t="s">
        <v>206</v>
      </c>
      <c r="R39" s="10">
        <v>0</v>
      </c>
      <c r="S39" s="8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7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9"/>
    </row>
    <row r="40" spans="1:35">
      <c r="A40" s="3">
        <f t="shared" si="0"/>
        <v>39</v>
      </c>
      <c r="B40" s="3" t="s">
        <v>175</v>
      </c>
      <c r="C40" s="3" t="s">
        <v>176</v>
      </c>
      <c r="D40" s="4" t="s">
        <v>11</v>
      </c>
      <c r="E40" s="3" t="s">
        <v>55</v>
      </c>
      <c r="F40" s="3" t="s">
        <v>25</v>
      </c>
      <c r="G40" s="3" t="s">
        <v>177</v>
      </c>
      <c r="H40" s="3" t="s">
        <v>178</v>
      </c>
      <c r="I40" s="3" t="s">
        <v>81</v>
      </c>
      <c r="J40" s="9">
        <v>7.5</v>
      </c>
      <c r="K40" s="9">
        <v>3.64</v>
      </c>
      <c r="L40" s="10">
        <v>0</v>
      </c>
      <c r="M40" s="10">
        <v>0</v>
      </c>
      <c r="N40" s="10">
        <v>6</v>
      </c>
      <c r="O40" s="10">
        <v>0</v>
      </c>
      <c r="P40" s="10">
        <v>0</v>
      </c>
      <c r="Q40" s="12" t="s">
        <v>206</v>
      </c>
      <c r="R40" s="10">
        <v>0</v>
      </c>
      <c r="S40" s="8">
        <v>4.2</v>
      </c>
      <c r="T40" s="10">
        <v>8</v>
      </c>
      <c r="U40" s="10">
        <v>8</v>
      </c>
      <c r="V40" s="10">
        <v>5</v>
      </c>
      <c r="W40" s="10">
        <v>9</v>
      </c>
      <c r="X40" s="10">
        <v>7</v>
      </c>
      <c r="Y40" s="10">
        <v>2</v>
      </c>
      <c r="Z40" s="10">
        <v>1</v>
      </c>
      <c r="AA40" s="10">
        <v>1</v>
      </c>
      <c r="AB40" s="10">
        <v>23</v>
      </c>
      <c r="AC40" s="7">
        <v>0.34799999999999998</v>
      </c>
      <c r="AD40" s="10">
        <v>1</v>
      </c>
      <c r="AE40" s="10">
        <v>1</v>
      </c>
      <c r="AF40" s="10">
        <v>0</v>
      </c>
      <c r="AG40" s="10">
        <v>1</v>
      </c>
      <c r="AH40" s="10">
        <v>0</v>
      </c>
      <c r="AI40" s="9">
        <f>X40/W40</f>
        <v>0.77777777777777779</v>
      </c>
    </row>
    <row r="41" spans="1:35">
      <c r="A41" s="3">
        <f t="shared" si="0"/>
        <v>40</v>
      </c>
      <c r="B41" s="3" t="s">
        <v>72</v>
      </c>
      <c r="C41" s="3" t="s">
        <v>73</v>
      </c>
      <c r="D41" s="4" t="s">
        <v>11</v>
      </c>
      <c r="E41" s="3" t="s">
        <v>55</v>
      </c>
      <c r="F41" s="3" t="s">
        <v>31</v>
      </c>
      <c r="G41" s="3" t="s">
        <v>20</v>
      </c>
      <c r="H41" s="3" t="s">
        <v>21</v>
      </c>
      <c r="I41" s="3" t="s">
        <v>22</v>
      </c>
      <c r="J41" s="9">
        <v>3</v>
      </c>
      <c r="K41" s="9"/>
      <c r="L41" s="10">
        <v>1</v>
      </c>
      <c r="M41" s="10">
        <v>1</v>
      </c>
      <c r="N41" s="10">
        <v>7</v>
      </c>
      <c r="O41" s="10"/>
      <c r="P41" s="10">
        <v>0</v>
      </c>
      <c r="Q41" s="12" t="s">
        <v>206</v>
      </c>
      <c r="R41" s="10">
        <v>0</v>
      </c>
      <c r="S41" s="8">
        <v>16.100000000000001</v>
      </c>
      <c r="T41" s="10">
        <v>14</v>
      </c>
      <c r="U41" s="10">
        <v>11</v>
      </c>
      <c r="V41" s="10">
        <v>7</v>
      </c>
      <c r="W41" s="10">
        <v>17</v>
      </c>
      <c r="X41" s="10">
        <v>13</v>
      </c>
      <c r="Y41" s="10">
        <v>1</v>
      </c>
      <c r="Z41" s="10">
        <v>0</v>
      </c>
      <c r="AA41" s="10">
        <v>2</v>
      </c>
      <c r="AB41" s="10">
        <v>59</v>
      </c>
      <c r="AC41" s="7">
        <v>0.23699999999999999</v>
      </c>
      <c r="AD41" s="10">
        <v>2</v>
      </c>
      <c r="AE41" s="10">
        <v>0</v>
      </c>
      <c r="AF41" s="10">
        <v>0</v>
      </c>
      <c r="AG41" s="10">
        <v>0</v>
      </c>
      <c r="AH41" s="10">
        <v>2</v>
      </c>
      <c r="AI41" s="9">
        <f>X41/W41</f>
        <v>0.76470588235294112</v>
      </c>
    </row>
    <row r="42" spans="1:35">
      <c r="A42" s="3">
        <f t="shared" si="0"/>
        <v>41</v>
      </c>
      <c r="B42" s="3" t="s">
        <v>224</v>
      </c>
      <c r="C42" s="3" t="s">
        <v>115</v>
      </c>
      <c r="D42" s="4" t="s">
        <v>11</v>
      </c>
      <c r="E42" s="3" t="s">
        <v>55</v>
      </c>
      <c r="F42" s="3" t="s">
        <v>49</v>
      </c>
      <c r="G42" s="3" t="s">
        <v>20</v>
      </c>
      <c r="H42" s="3" t="s">
        <v>116</v>
      </c>
      <c r="I42" s="3" t="s">
        <v>117</v>
      </c>
      <c r="J42" s="9">
        <v>4.54</v>
      </c>
      <c r="K42" s="9"/>
      <c r="L42" s="10">
        <v>1</v>
      </c>
      <c r="M42" s="10">
        <v>0</v>
      </c>
      <c r="N42" s="10">
        <v>14</v>
      </c>
      <c r="O42" s="10">
        <v>13</v>
      </c>
      <c r="P42" s="10">
        <v>0</v>
      </c>
      <c r="Q42" s="12" t="s">
        <v>206</v>
      </c>
      <c r="R42" s="10">
        <v>2</v>
      </c>
      <c r="S42" s="8">
        <v>24.2</v>
      </c>
      <c r="T42" s="10">
        <v>39</v>
      </c>
      <c r="U42" s="10">
        <v>20</v>
      </c>
      <c r="V42" s="10">
        <v>16</v>
      </c>
      <c r="W42" s="10">
        <v>7</v>
      </c>
      <c r="X42" s="10">
        <v>5</v>
      </c>
      <c r="Y42" s="10">
        <v>6</v>
      </c>
      <c r="Z42" s="10">
        <v>1</v>
      </c>
      <c r="AA42" s="10">
        <v>4</v>
      </c>
      <c r="AB42" s="10">
        <v>109</v>
      </c>
      <c r="AC42" s="7">
        <v>0.35799999999999998</v>
      </c>
      <c r="AD42" s="10">
        <v>1</v>
      </c>
      <c r="AE42" s="10">
        <v>3</v>
      </c>
      <c r="AF42" s="10">
        <v>0</v>
      </c>
      <c r="AG42" s="10">
        <v>0</v>
      </c>
      <c r="AH42" s="10">
        <v>2</v>
      </c>
      <c r="AI42" s="9">
        <f>X42/W42</f>
        <v>0.7142857142857143</v>
      </c>
    </row>
    <row r="43" spans="1:35">
      <c r="A43" s="3">
        <f t="shared" si="0"/>
        <v>42</v>
      </c>
      <c r="B43" s="3" t="s">
        <v>17</v>
      </c>
      <c r="C43" s="3" t="s">
        <v>18</v>
      </c>
      <c r="D43" s="4" t="s">
        <v>11</v>
      </c>
      <c r="E43" s="3" t="s">
        <v>12</v>
      </c>
      <c r="F43" s="3" t="s">
        <v>19</v>
      </c>
      <c r="G43" s="3" t="s">
        <v>20</v>
      </c>
      <c r="H43" s="3" t="s">
        <v>21</v>
      </c>
      <c r="I43" s="3" t="s">
        <v>22</v>
      </c>
      <c r="J43" s="9">
        <v>2.73</v>
      </c>
      <c r="K43" s="9"/>
      <c r="L43" s="10">
        <v>9</v>
      </c>
      <c r="M43" s="10">
        <v>7</v>
      </c>
      <c r="N43" s="10">
        <v>21</v>
      </c>
      <c r="O43" s="10"/>
      <c r="P43" s="10">
        <v>15</v>
      </c>
      <c r="Q43" s="12" t="s">
        <v>213</v>
      </c>
      <c r="R43" s="10">
        <v>2</v>
      </c>
      <c r="S43" s="8">
        <v>115.1</v>
      </c>
      <c r="T43" s="10">
        <v>96</v>
      </c>
      <c r="U43" s="10">
        <v>50</v>
      </c>
      <c r="V43" s="10">
        <v>45</v>
      </c>
      <c r="W43" s="10">
        <v>47</v>
      </c>
      <c r="X43" s="10">
        <v>75</v>
      </c>
      <c r="Y43" s="10">
        <v>14</v>
      </c>
      <c r="Z43" s="10">
        <v>0</v>
      </c>
      <c r="AA43" s="10">
        <v>13</v>
      </c>
      <c r="AB43" s="10">
        <v>429</v>
      </c>
      <c r="AC43" s="7">
        <v>0.224</v>
      </c>
      <c r="AD43" s="10">
        <v>2</v>
      </c>
      <c r="AE43" s="10">
        <v>6</v>
      </c>
      <c r="AF43" s="10">
        <v>0</v>
      </c>
      <c r="AG43" s="10">
        <v>3</v>
      </c>
      <c r="AH43" s="10">
        <v>4</v>
      </c>
      <c r="AI43" s="9">
        <f>X43/W43</f>
        <v>1.5957446808510638</v>
      </c>
    </row>
    <row r="44" spans="1:35">
      <c r="A44" s="3">
        <f t="shared" si="0"/>
        <v>43</v>
      </c>
      <c r="B44" s="3" t="s">
        <v>9</v>
      </c>
      <c r="C44" s="3" t="s">
        <v>10</v>
      </c>
      <c r="D44" s="4" t="s">
        <v>11</v>
      </c>
      <c r="E44" s="3" t="s">
        <v>12</v>
      </c>
      <c r="F44" s="3" t="s">
        <v>13</v>
      </c>
      <c r="G44" s="3" t="s">
        <v>14</v>
      </c>
      <c r="H44" s="3" t="s">
        <v>15</v>
      </c>
      <c r="I44" s="3" t="s">
        <v>16</v>
      </c>
      <c r="J44" s="9">
        <v>0</v>
      </c>
      <c r="K44" s="9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2" t="s">
        <v>210</v>
      </c>
      <c r="R44" s="10">
        <v>0</v>
      </c>
      <c r="S44" s="8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7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9"/>
    </row>
    <row r="45" spans="1:35">
      <c r="Q45" s="12"/>
      <c r="S45" s="8"/>
      <c r="T45" s="10"/>
      <c r="U45" s="10"/>
      <c r="V45" s="10"/>
      <c r="W45" s="10"/>
      <c r="X45" s="10"/>
      <c r="Y45" s="10"/>
      <c r="Z45" s="10"/>
      <c r="AA45" s="10"/>
      <c r="AB45" s="10"/>
      <c r="AC45" s="7"/>
      <c r="AD45" s="10"/>
      <c r="AE45" s="10"/>
      <c r="AF45" s="10"/>
      <c r="AG45" s="10"/>
      <c r="AH45" s="10"/>
    </row>
    <row r="46" spans="1:35">
      <c r="Q46" s="11"/>
      <c r="S46" s="8"/>
      <c r="T46" s="10"/>
      <c r="U46" s="10"/>
      <c r="V46" s="10"/>
      <c r="W46" s="10"/>
      <c r="X46" s="10"/>
      <c r="Y46" s="10"/>
      <c r="Z46" s="10"/>
      <c r="AA46" s="10"/>
      <c r="AB46" s="10"/>
      <c r="AC46" s="7"/>
      <c r="AD46" s="10"/>
      <c r="AE46" s="10"/>
      <c r="AF46" s="10"/>
      <c r="AG46" s="10"/>
      <c r="AH46" s="10"/>
    </row>
    <row r="47" spans="1:35">
      <c r="S47" s="8"/>
      <c r="T47" s="10"/>
      <c r="U47" s="10"/>
      <c r="V47" s="10"/>
      <c r="W47" s="10"/>
      <c r="X47" s="10"/>
      <c r="Y47" s="10"/>
      <c r="Z47" s="10"/>
      <c r="AA47" s="10"/>
      <c r="AB47" s="10"/>
      <c r="AC47" s="7"/>
      <c r="AD47" s="10"/>
      <c r="AE47" s="10"/>
      <c r="AF47" s="10"/>
      <c r="AG47" s="10"/>
      <c r="AH47" s="10"/>
    </row>
    <row r="48" spans="1:35">
      <c r="S48" s="8"/>
      <c r="T48" s="10"/>
      <c r="U48" s="10"/>
      <c r="V48" s="10"/>
      <c r="W48" s="10"/>
      <c r="X48" s="10"/>
      <c r="Y48" s="10"/>
      <c r="Z48" s="10"/>
      <c r="AA48" s="10"/>
      <c r="AB48" s="10"/>
      <c r="AC48" s="7"/>
      <c r="AD48" s="10"/>
      <c r="AE48" s="10"/>
      <c r="AF48" s="10"/>
      <c r="AG48" s="10"/>
      <c r="AH48" s="10"/>
    </row>
    <row r="49" spans="19:34">
      <c r="S49" s="8"/>
      <c r="T49" s="10"/>
      <c r="U49" s="10"/>
      <c r="V49" s="10"/>
      <c r="W49" s="10"/>
      <c r="X49" s="10"/>
      <c r="Y49" s="10"/>
      <c r="Z49" s="10"/>
      <c r="AA49" s="10"/>
      <c r="AB49" s="10"/>
      <c r="AC49" s="7"/>
      <c r="AD49" s="10"/>
      <c r="AE49" s="10"/>
      <c r="AF49" s="10"/>
      <c r="AG49" s="10"/>
      <c r="AH49" s="10"/>
    </row>
    <row r="50" spans="19:34">
      <c r="S50" s="8"/>
      <c r="T50" s="10"/>
      <c r="U50" s="10"/>
      <c r="V50" s="10"/>
      <c r="W50" s="10"/>
      <c r="X50" s="10"/>
      <c r="Y50" s="10"/>
      <c r="Z50" s="10"/>
      <c r="AA50" s="10"/>
      <c r="AB50" s="10"/>
      <c r="AC50" s="7"/>
      <c r="AD50" s="10"/>
      <c r="AE50" s="10"/>
      <c r="AF50" s="10"/>
      <c r="AG50" s="10"/>
      <c r="AH50" s="10"/>
    </row>
    <row r="51" spans="19:34">
      <c r="T51" s="10"/>
      <c r="U51" s="10"/>
      <c r="V51" s="10"/>
      <c r="W51" s="10"/>
      <c r="X51" s="10"/>
      <c r="Y51" s="10"/>
      <c r="Z51" s="10"/>
      <c r="AA51" s="10"/>
      <c r="AB51" s="10"/>
      <c r="AC51" s="7"/>
      <c r="AD51" s="10"/>
      <c r="AE51" s="10"/>
      <c r="AF51" s="10"/>
      <c r="AG51" s="10"/>
      <c r="AH51" s="10"/>
    </row>
    <row r="52" spans="19:34">
      <c r="T52" s="10"/>
      <c r="U52" s="10"/>
      <c r="V52" s="10"/>
      <c r="W52" s="10"/>
      <c r="X52" s="10"/>
      <c r="Y52" s="10"/>
      <c r="Z52" s="10"/>
      <c r="AA52" s="10"/>
      <c r="AB52" s="10"/>
      <c r="AC52" s="7"/>
      <c r="AD52" s="10"/>
      <c r="AE52" s="10"/>
      <c r="AF52" s="10"/>
      <c r="AG52" s="10"/>
      <c r="AH52" s="10"/>
    </row>
    <row r="53" spans="19:34">
      <c r="T53" s="10"/>
      <c r="U53" s="10"/>
      <c r="V53" s="10"/>
      <c r="W53" s="10"/>
      <c r="X53" s="10"/>
      <c r="Y53" s="10"/>
      <c r="Z53" s="10"/>
      <c r="AA53" s="10"/>
      <c r="AB53" s="10"/>
      <c r="AC53" s="7"/>
      <c r="AD53" s="10"/>
      <c r="AE53" s="10"/>
      <c r="AF53" s="10"/>
      <c r="AG53" s="10"/>
      <c r="AH53" s="10"/>
    </row>
    <row r="54" spans="19:34">
      <c r="T54" s="10"/>
      <c r="U54" s="10"/>
      <c r="V54" s="10"/>
      <c r="W54" s="10"/>
      <c r="X54" s="10"/>
      <c r="Y54" s="10"/>
      <c r="Z54" s="10"/>
      <c r="AA54" s="10"/>
      <c r="AB54" s="10"/>
      <c r="AC54" s="7"/>
      <c r="AD54" s="10"/>
      <c r="AE54" s="10"/>
      <c r="AF54" s="10"/>
      <c r="AG54" s="10"/>
      <c r="AH54" s="10"/>
    </row>
    <row r="55" spans="19:34">
      <c r="T55" s="10"/>
      <c r="U55" s="10"/>
      <c r="V55" s="10"/>
      <c r="W55" s="10"/>
      <c r="X55" s="10"/>
      <c r="Y55" s="10"/>
      <c r="Z55" s="10"/>
      <c r="AA55" s="10"/>
      <c r="AB55" s="10"/>
      <c r="AC55" s="7"/>
      <c r="AD55" s="10"/>
      <c r="AE55" s="10"/>
      <c r="AF55" s="10"/>
      <c r="AG55" s="10"/>
      <c r="AH55" s="10"/>
    </row>
    <row r="56" spans="19:34">
      <c r="T56" s="10"/>
      <c r="U56" s="10"/>
      <c r="V56" s="10"/>
      <c r="W56" s="10"/>
      <c r="X56" s="10"/>
      <c r="Y56" s="10"/>
      <c r="Z56" s="10"/>
      <c r="AA56" s="10"/>
      <c r="AB56" s="10"/>
      <c r="AC56" s="7"/>
      <c r="AD56" s="10"/>
      <c r="AE56" s="10"/>
      <c r="AF56" s="10"/>
      <c r="AG56" s="10"/>
      <c r="AH56" s="10"/>
    </row>
    <row r="57" spans="19:34">
      <c r="T57" s="10"/>
      <c r="U57" s="10"/>
      <c r="V57" s="10"/>
      <c r="W57" s="10"/>
      <c r="X57" s="10"/>
      <c r="Y57" s="10"/>
      <c r="Z57" s="10"/>
      <c r="AA57" s="10"/>
      <c r="AB57" s="10"/>
      <c r="AC57" s="7"/>
      <c r="AD57" s="10"/>
      <c r="AE57" s="10"/>
      <c r="AF57" s="10"/>
      <c r="AG57" s="10"/>
      <c r="AH57" s="10"/>
    </row>
    <row r="58" spans="19:34">
      <c r="T58" s="10"/>
      <c r="U58" s="10"/>
      <c r="V58" s="10"/>
      <c r="W58" s="10"/>
      <c r="X58" s="10"/>
      <c r="Y58" s="10"/>
      <c r="Z58" s="10"/>
      <c r="AA58" s="10"/>
      <c r="AB58" s="10"/>
      <c r="AC58" s="7"/>
      <c r="AD58" s="10"/>
      <c r="AE58" s="10"/>
      <c r="AF58" s="10"/>
      <c r="AG58" s="10"/>
      <c r="AH58" s="10"/>
    </row>
    <row r="59" spans="19:34">
      <c r="T59" s="10"/>
      <c r="U59" s="10"/>
      <c r="V59" s="10"/>
      <c r="W59" s="10"/>
      <c r="X59" s="10"/>
      <c r="Y59" s="10"/>
      <c r="Z59" s="10"/>
      <c r="AA59" s="10"/>
      <c r="AB59" s="10"/>
      <c r="AC59" s="7"/>
      <c r="AD59" s="10"/>
      <c r="AE59" s="10"/>
      <c r="AF59" s="10"/>
      <c r="AG59" s="10"/>
      <c r="AH59" s="10"/>
    </row>
    <row r="60" spans="19:34">
      <c r="T60" s="10"/>
      <c r="U60" s="10"/>
      <c r="V60" s="10"/>
      <c r="W60" s="10"/>
      <c r="X60" s="10"/>
      <c r="Y60" s="10"/>
      <c r="Z60" s="10"/>
      <c r="AA60" s="10"/>
      <c r="AB60" s="10"/>
      <c r="AC60" s="7"/>
      <c r="AD60" s="10"/>
      <c r="AE60" s="10"/>
      <c r="AF60" s="10"/>
      <c r="AG60" s="10"/>
      <c r="AH60" s="10"/>
    </row>
    <row r="61" spans="19:34">
      <c r="T61" s="10"/>
      <c r="U61" s="10"/>
      <c r="V61" s="10"/>
      <c r="W61" s="10"/>
      <c r="X61" s="10"/>
      <c r="Y61" s="10"/>
      <c r="Z61" s="10"/>
      <c r="AA61" s="10"/>
      <c r="AB61" s="10"/>
      <c r="AC61" s="7"/>
      <c r="AD61" s="10"/>
      <c r="AE61" s="10"/>
      <c r="AF61" s="10"/>
      <c r="AG61" s="10"/>
      <c r="AH61" s="10"/>
    </row>
    <row r="62" spans="19:34">
      <c r="T62" s="10"/>
      <c r="U62" s="10"/>
      <c r="V62" s="10"/>
      <c r="W62" s="10"/>
      <c r="X62" s="10"/>
      <c r="Y62" s="10"/>
      <c r="Z62" s="10"/>
      <c r="AA62" s="10"/>
      <c r="AB62" s="10"/>
      <c r="AC62" s="7"/>
      <c r="AD62" s="10"/>
      <c r="AE62" s="10"/>
      <c r="AF62" s="10"/>
      <c r="AG62" s="10"/>
      <c r="AH62" s="10"/>
    </row>
    <row r="63" spans="19:34">
      <c r="T63" s="10"/>
      <c r="U63" s="10"/>
      <c r="V63" s="10"/>
      <c r="W63" s="10"/>
      <c r="X63" s="10"/>
      <c r="Y63" s="10"/>
      <c r="Z63" s="10"/>
      <c r="AA63" s="10"/>
      <c r="AB63" s="10"/>
      <c r="AC63" s="7"/>
      <c r="AD63" s="10"/>
      <c r="AE63" s="10"/>
      <c r="AF63" s="10"/>
      <c r="AG63" s="10"/>
      <c r="AH63" s="10"/>
    </row>
    <row r="64" spans="19:34">
      <c r="T64" s="10"/>
      <c r="U64" s="10"/>
      <c r="V64" s="10"/>
      <c r="W64" s="10"/>
      <c r="X64" s="10"/>
      <c r="Y64" s="10"/>
      <c r="Z64" s="10"/>
      <c r="AA64" s="10"/>
      <c r="AB64" s="10"/>
      <c r="AC64" s="7"/>
      <c r="AD64" s="10"/>
      <c r="AE64" s="10"/>
      <c r="AF64" s="10"/>
      <c r="AG64" s="10"/>
      <c r="AH64" s="10"/>
    </row>
    <row r="65" spans="20:34">
      <c r="T65" s="10"/>
      <c r="U65" s="10"/>
      <c r="V65" s="10"/>
      <c r="W65" s="10"/>
      <c r="X65" s="10"/>
      <c r="Y65" s="10"/>
      <c r="Z65" s="10"/>
      <c r="AA65" s="10"/>
      <c r="AB65" s="10"/>
      <c r="AC65" s="7"/>
      <c r="AD65" s="10"/>
      <c r="AE65" s="10"/>
      <c r="AF65" s="10"/>
      <c r="AG65" s="10"/>
      <c r="AH65" s="10"/>
    </row>
    <row r="66" spans="20:34">
      <c r="T66" s="10"/>
      <c r="U66" s="10"/>
      <c r="V66" s="10"/>
      <c r="W66" s="10"/>
      <c r="X66" s="10"/>
      <c r="Y66" s="10"/>
      <c r="Z66" s="10"/>
      <c r="AA66" s="10"/>
      <c r="AB66" s="10"/>
      <c r="AC66" s="7"/>
      <c r="AD66" s="10"/>
      <c r="AE66" s="10"/>
      <c r="AF66" s="10"/>
      <c r="AG66" s="10"/>
      <c r="AH66" s="10"/>
    </row>
    <row r="67" spans="20:34">
      <c r="T67" s="10"/>
      <c r="U67" s="10"/>
      <c r="V67" s="10"/>
      <c r="W67" s="10"/>
      <c r="X67" s="10"/>
      <c r="Y67" s="10"/>
      <c r="Z67" s="10"/>
      <c r="AA67" s="10"/>
      <c r="AB67" s="10"/>
      <c r="AC67" s="7"/>
      <c r="AD67" s="10"/>
      <c r="AE67" s="10"/>
      <c r="AF67" s="10"/>
      <c r="AG67" s="10"/>
      <c r="AH67" s="10"/>
    </row>
    <row r="68" spans="20:34">
      <c r="T68" s="10"/>
      <c r="U68" s="10"/>
      <c r="V68" s="10"/>
      <c r="W68" s="10"/>
      <c r="X68" s="10"/>
      <c r="Y68" s="10"/>
      <c r="Z68" s="10"/>
      <c r="AA68" s="10"/>
      <c r="AB68" s="10"/>
      <c r="AC68" s="7"/>
      <c r="AD68" s="10"/>
      <c r="AE68" s="10"/>
      <c r="AF68" s="10"/>
      <c r="AG68" s="10"/>
      <c r="AH68" s="10"/>
    </row>
    <row r="69" spans="20:34">
      <c r="T69" s="10"/>
      <c r="U69" s="10"/>
      <c r="V69" s="10"/>
      <c r="W69" s="10"/>
      <c r="X69" s="10"/>
      <c r="Y69" s="10"/>
      <c r="Z69" s="10"/>
      <c r="AA69" s="10"/>
      <c r="AB69" s="10"/>
      <c r="AC69" s="7"/>
      <c r="AD69" s="10"/>
      <c r="AE69" s="10"/>
      <c r="AF69" s="10"/>
      <c r="AG69" s="10"/>
      <c r="AH69" s="10"/>
    </row>
    <row r="70" spans="20:34">
      <c r="T70" s="10"/>
      <c r="U70" s="10"/>
      <c r="V70" s="10"/>
      <c r="W70" s="10"/>
      <c r="X70" s="10"/>
      <c r="Y70" s="10"/>
      <c r="Z70" s="10"/>
      <c r="AA70" s="10"/>
      <c r="AB70" s="10"/>
      <c r="AC70" s="7"/>
      <c r="AD70" s="10"/>
      <c r="AE70" s="10"/>
      <c r="AF70" s="10"/>
      <c r="AG70" s="10"/>
      <c r="AH70" s="10"/>
    </row>
    <row r="71" spans="20:34">
      <c r="T71" s="10"/>
      <c r="U71" s="10"/>
      <c r="V71" s="10"/>
      <c r="W71" s="10"/>
      <c r="X71" s="10"/>
      <c r="Y71" s="10"/>
      <c r="Z71" s="10"/>
      <c r="AA71" s="10"/>
      <c r="AB71" s="10"/>
      <c r="AC71" s="7"/>
      <c r="AD71" s="10"/>
      <c r="AE71" s="10"/>
      <c r="AF71" s="10"/>
      <c r="AG71" s="10"/>
      <c r="AH71" s="10"/>
    </row>
    <row r="72" spans="20:34">
      <c r="T72" s="10"/>
      <c r="U72" s="10"/>
      <c r="V72" s="10"/>
      <c r="W72" s="10"/>
      <c r="X72" s="10"/>
      <c r="Y72" s="10"/>
      <c r="Z72" s="10"/>
      <c r="AA72" s="10"/>
      <c r="AB72" s="10"/>
      <c r="AC72" s="7"/>
      <c r="AD72" s="10"/>
      <c r="AE72" s="10"/>
      <c r="AF72" s="10"/>
      <c r="AG72" s="10"/>
      <c r="AH72" s="10"/>
    </row>
    <row r="73" spans="20:34">
      <c r="T73" s="10"/>
      <c r="U73" s="10"/>
      <c r="V73" s="10"/>
      <c r="W73" s="10"/>
      <c r="X73" s="10"/>
      <c r="Y73" s="10"/>
      <c r="Z73" s="10"/>
      <c r="AA73" s="10"/>
      <c r="AB73" s="10"/>
      <c r="AC73" s="7"/>
      <c r="AD73" s="10"/>
      <c r="AE73" s="10"/>
      <c r="AF73" s="10"/>
      <c r="AG73" s="10"/>
      <c r="AH73" s="10"/>
    </row>
    <row r="74" spans="20:34">
      <c r="T74" s="10"/>
      <c r="U74" s="10"/>
      <c r="V74" s="10"/>
      <c r="W74" s="10"/>
      <c r="X74" s="10"/>
      <c r="Y74" s="10"/>
      <c r="Z74" s="10"/>
      <c r="AA74" s="10"/>
      <c r="AB74" s="10"/>
      <c r="AC74" s="7"/>
      <c r="AD74" s="10"/>
      <c r="AE74" s="10"/>
      <c r="AF74" s="10"/>
      <c r="AG74" s="10"/>
      <c r="AH74" s="10"/>
    </row>
    <row r="75" spans="20:34">
      <c r="T75" s="10"/>
      <c r="U75" s="10"/>
      <c r="V75" s="10"/>
      <c r="W75" s="10"/>
      <c r="X75" s="10"/>
      <c r="Y75" s="10"/>
      <c r="Z75" s="10"/>
      <c r="AA75" s="10"/>
      <c r="AB75" s="10"/>
      <c r="AC75" s="7"/>
      <c r="AD75" s="10"/>
      <c r="AE75" s="10"/>
      <c r="AF75" s="10"/>
      <c r="AG75" s="10"/>
      <c r="AH75" s="10"/>
    </row>
    <row r="76" spans="20:34">
      <c r="T76" s="10"/>
      <c r="U76" s="10"/>
      <c r="V76" s="10"/>
      <c r="W76" s="10"/>
      <c r="X76" s="10"/>
      <c r="Y76" s="10"/>
      <c r="Z76" s="10"/>
      <c r="AA76" s="10"/>
      <c r="AB76" s="10"/>
      <c r="AC76" s="7"/>
      <c r="AD76" s="10"/>
      <c r="AE76" s="10"/>
      <c r="AF76" s="10"/>
      <c r="AG76" s="10"/>
      <c r="AH76" s="10"/>
    </row>
    <row r="77" spans="20:34">
      <c r="T77" s="10"/>
      <c r="U77" s="10"/>
      <c r="V77" s="10"/>
      <c r="W77" s="10"/>
      <c r="X77" s="10"/>
      <c r="Y77" s="10"/>
      <c r="Z77" s="10"/>
      <c r="AA77" s="10"/>
      <c r="AB77" s="10"/>
      <c r="AC77" s="7"/>
      <c r="AD77" s="10"/>
      <c r="AE77" s="10"/>
      <c r="AF77" s="10"/>
      <c r="AG77" s="10"/>
      <c r="AH77" s="10"/>
    </row>
    <row r="78" spans="20:34">
      <c r="T78" s="10"/>
      <c r="U78" s="10"/>
      <c r="V78" s="10"/>
      <c r="W78" s="10"/>
      <c r="X78" s="10"/>
      <c r="Y78" s="10"/>
      <c r="Z78" s="10"/>
      <c r="AA78" s="10"/>
      <c r="AB78" s="10"/>
      <c r="AC78" s="7"/>
      <c r="AD78" s="10"/>
      <c r="AE78" s="10"/>
      <c r="AF78" s="10"/>
      <c r="AG78" s="10"/>
      <c r="AH78" s="10"/>
    </row>
    <row r="79" spans="20:34">
      <c r="T79" s="10"/>
      <c r="U79" s="10"/>
      <c r="V79" s="10"/>
      <c r="W79" s="10"/>
      <c r="X79" s="10"/>
      <c r="Y79" s="10"/>
      <c r="Z79" s="10"/>
      <c r="AA79" s="10"/>
      <c r="AB79" s="10"/>
      <c r="AC79" s="7"/>
      <c r="AD79" s="10"/>
      <c r="AE79" s="10"/>
      <c r="AF79" s="10"/>
      <c r="AG79" s="10"/>
      <c r="AH79" s="10"/>
    </row>
    <row r="80" spans="20:34">
      <c r="T80" s="10"/>
      <c r="U80" s="10"/>
      <c r="V80" s="10"/>
      <c r="W80" s="10"/>
      <c r="X80" s="10"/>
      <c r="Y80" s="10"/>
      <c r="Z80" s="10"/>
      <c r="AA80" s="10"/>
      <c r="AB80" s="10"/>
      <c r="AC80" s="7"/>
      <c r="AD80" s="10"/>
      <c r="AE80" s="10"/>
      <c r="AF80" s="10"/>
      <c r="AG80" s="10"/>
      <c r="AH80" s="10"/>
    </row>
    <row r="81" spans="20:34">
      <c r="T81" s="10"/>
      <c r="U81" s="10"/>
      <c r="V81" s="10"/>
      <c r="W81" s="10"/>
      <c r="X81" s="10"/>
      <c r="Y81" s="10"/>
      <c r="Z81" s="10"/>
      <c r="AA81" s="10"/>
      <c r="AB81" s="10"/>
      <c r="AC81" s="7"/>
      <c r="AD81" s="10"/>
      <c r="AE81" s="10"/>
      <c r="AF81" s="10"/>
      <c r="AG81" s="10"/>
      <c r="AH81" s="10"/>
    </row>
    <row r="82" spans="20:34">
      <c r="T82" s="10"/>
      <c r="U82" s="10"/>
      <c r="V82" s="10"/>
      <c r="W82" s="10"/>
      <c r="X82" s="10"/>
      <c r="Y82" s="10"/>
      <c r="Z82" s="10"/>
      <c r="AA82" s="10"/>
      <c r="AB82" s="10"/>
      <c r="AC82" s="7"/>
      <c r="AD82" s="10"/>
      <c r="AE82" s="10"/>
      <c r="AF82" s="10"/>
      <c r="AG82" s="10"/>
      <c r="AH82" s="10"/>
    </row>
    <row r="83" spans="20:34">
      <c r="T83" s="10"/>
      <c r="U83" s="10"/>
      <c r="V83" s="10"/>
      <c r="W83" s="10"/>
      <c r="X83" s="10"/>
      <c r="Y83" s="10"/>
      <c r="Z83" s="10"/>
      <c r="AA83" s="10"/>
      <c r="AB83" s="10"/>
      <c r="AC83" s="7"/>
      <c r="AD83" s="10"/>
      <c r="AE83" s="10"/>
      <c r="AF83" s="10"/>
      <c r="AG83" s="10"/>
      <c r="AH83" s="10"/>
    </row>
    <row r="84" spans="20:34">
      <c r="T84" s="10"/>
      <c r="U84" s="10"/>
      <c r="V84" s="10"/>
      <c r="W84" s="10"/>
      <c r="X84" s="10"/>
      <c r="Y84" s="10"/>
      <c r="Z84" s="10"/>
      <c r="AA84" s="10"/>
      <c r="AB84" s="10"/>
      <c r="AC84" s="7"/>
      <c r="AD84" s="10"/>
      <c r="AE84" s="10"/>
      <c r="AF84" s="10"/>
      <c r="AG84" s="10"/>
      <c r="AH84" s="10"/>
    </row>
    <row r="85" spans="20:34">
      <c r="T85" s="10"/>
      <c r="U85" s="10"/>
      <c r="V85" s="10"/>
      <c r="W85" s="10"/>
      <c r="X85" s="10"/>
      <c r="Y85" s="10"/>
      <c r="Z85" s="10"/>
      <c r="AA85" s="10"/>
      <c r="AB85" s="10"/>
      <c r="AC85" s="7"/>
      <c r="AD85" s="10"/>
      <c r="AE85" s="10"/>
      <c r="AF85" s="10"/>
      <c r="AG85" s="10"/>
      <c r="AH85" s="10"/>
    </row>
    <row r="86" spans="20:34">
      <c r="T86" s="10"/>
      <c r="U86" s="10"/>
      <c r="V86" s="10"/>
      <c r="W86" s="10"/>
      <c r="X86" s="10"/>
      <c r="Y86" s="10"/>
      <c r="Z86" s="10"/>
      <c r="AA86" s="10"/>
      <c r="AB86" s="10"/>
      <c r="AC86" s="7"/>
      <c r="AD86" s="10"/>
      <c r="AE86" s="10"/>
      <c r="AF86" s="10"/>
      <c r="AG86" s="10"/>
      <c r="AH86" s="10"/>
    </row>
    <row r="87" spans="20:34">
      <c r="T87" s="10"/>
      <c r="U87" s="10"/>
      <c r="V87" s="10"/>
      <c r="W87" s="10"/>
      <c r="X87" s="10"/>
      <c r="Y87" s="10"/>
      <c r="Z87" s="10"/>
      <c r="AA87" s="10"/>
      <c r="AB87" s="10"/>
      <c r="AC87" s="7"/>
      <c r="AD87" s="10"/>
      <c r="AE87" s="10"/>
      <c r="AF87" s="10"/>
      <c r="AG87" s="10"/>
      <c r="AH87" s="10"/>
    </row>
    <row r="88" spans="20:34">
      <c r="T88" s="10"/>
      <c r="U88" s="10"/>
      <c r="V88" s="10"/>
      <c r="W88" s="10"/>
      <c r="X88" s="10"/>
      <c r="Y88" s="10"/>
      <c r="Z88" s="10"/>
      <c r="AA88" s="10"/>
      <c r="AB88" s="10"/>
      <c r="AC88" s="7"/>
      <c r="AD88" s="10"/>
      <c r="AE88" s="10"/>
      <c r="AF88" s="10"/>
      <c r="AG88" s="10"/>
      <c r="AH88" s="10"/>
    </row>
    <row r="89" spans="20:34">
      <c r="T89" s="10"/>
      <c r="U89" s="10"/>
      <c r="V89" s="10"/>
      <c r="W89" s="10"/>
      <c r="X89" s="10"/>
      <c r="Y89" s="10"/>
      <c r="Z89" s="10"/>
      <c r="AA89" s="10"/>
      <c r="AB89" s="10"/>
      <c r="AC89" s="7"/>
      <c r="AD89" s="10"/>
      <c r="AE89" s="10"/>
      <c r="AF89" s="10"/>
      <c r="AG89" s="10"/>
      <c r="AH89" s="10"/>
    </row>
    <row r="90" spans="20:34">
      <c r="T90" s="10"/>
      <c r="U90" s="10"/>
      <c r="V90" s="10"/>
      <c r="W90" s="10"/>
      <c r="X90" s="10"/>
      <c r="Y90" s="10"/>
      <c r="Z90" s="10"/>
      <c r="AA90" s="10"/>
      <c r="AB90" s="10"/>
      <c r="AC90" s="7"/>
      <c r="AD90" s="10"/>
      <c r="AE90" s="10"/>
      <c r="AF90" s="10"/>
      <c r="AG90" s="10"/>
      <c r="AH90" s="10"/>
    </row>
    <row r="91" spans="20:34">
      <c r="T91" s="10"/>
      <c r="U91" s="10"/>
      <c r="V91" s="10"/>
      <c r="W91" s="10"/>
      <c r="X91" s="10"/>
      <c r="Y91" s="10"/>
      <c r="Z91" s="10"/>
      <c r="AA91" s="10"/>
      <c r="AB91" s="10"/>
      <c r="AC91" s="7"/>
      <c r="AD91" s="10"/>
      <c r="AE91" s="10"/>
      <c r="AF91" s="10"/>
      <c r="AG91" s="10"/>
      <c r="AH91" s="10"/>
    </row>
    <row r="92" spans="20:34">
      <c r="T92" s="10"/>
      <c r="U92" s="10"/>
      <c r="V92" s="10"/>
      <c r="W92" s="10"/>
      <c r="X92" s="10"/>
      <c r="Y92" s="10"/>
      <c r="Z92" s="10"/>
      <c r="AA92" s="10"/>
      <c r="AB92" s="10"/>
      <c r="AC92" s="7"/>
      <c r="AD92" s="10"/>
      <c r="AE92" s="10"/>
      <c r="AF92" s="10"/>
      <c r="AG92" s="10"/>
      <c r="AH92" s="10"/>
    </row>
    <row r="93" spans="20:34">
      <c r="T93" s="10"/>
      <c r="U93" s="10"/>
      <c r="V93" s="10"/>
      <c r="W93" s="10"/>
      <c r="X93" s="10"/>
      <c r="Y93" s="10"/>
      <c r="Z93" s="10"/>
      <c r="AA93" s="10"/>
      <c r="AB93" s="10"/>
      <c r="AC93" s="7"/>
      <c r="AD93" s="10"/>
      <c r="AE93" s="10"/>
      <c r="AF93" s="10"/>
      <c r="AG93" s="10"/>
      <c r="AH93" s="10"/>
    </row>
    <row r="94" spans="20:34">
      <c r="T94" s="10"/>
      <c r="U94" s="10"/>
      <c r="V94" s="10"/>
      <c r="W94" s="10"/>
      <c r="X94" s="10"/>
      <c r="Y94" s="10"/>
      <c r="Z94" s="10"/>
      <c r="AA94" s="10"/>
      <c r="AB94" s="10"/>
      <c r="AC94" s="7"/>
      <c r="AD94" s="10"/>
      <c r="AE94" s="10"/>
      <c r="AF94" s="10"/>
      <c r="AG94" s="10"/>
      <c r="AH94" s="10"/>
    </row>
    <row r="95" spans="20:34">
      <c r="T95" s="10"/>
      <c r="U95" s="10"/>
      <c r="V95" s="10"/>
      <c r="W95" s="10"/>
      <c r="X95" s="10"/>
      <c r="Y95" s="10"/>
      <c r="Z95" s="10"/>
      <c r="AA95" s="10"/>
      <c r="AB95" s="10"/>
      <c r="AC95" s="7"/>
      <c r="AD95" s="10"/>
      <c r="AE95" s="10"/>
      <c r="AF95" s="10"/>
      <c r="AG95" s="10"/>
      <c r="AH95" s="10"/>
    </row>
    <row r="96" spans="20:34">
      <c r="T96" s="10"/>
      <c r="U96" s="10"/>
      <c r="V96" s="10"/>
      <c r="W96" s="10"/>
      <c r="X96" s="10"/>
      <c r="Y96" s="10"/>
      <c r="Z96" s="10"/>
      <c r="AA96" s="10"/>
      <c r="AB96" s="10"/>
      <c r="AC96" s="7"/>
      <c r="AD96" s="10"/>
      <c r="AE96" s="10"/>
      <c r="AF96" s="10"/>
      <c r="AG96" s="10"/>
      <c r="AH96" s="10"/>
    </row>
    <row r="97" spans="20:34">
      <c r="T97" s="10"/>
      <c r="U97" s="10"/>
      <c r="V97" s="10"/>
      <c r="W97" s="10"/>
      <c r="X97" s="10"/>
      <c r="Y97" s="10"/>
      <c r="Z97" s="10"/>
      <c r="AA97" s="10"/>
      <c r="AB97" s="10"/>
      <c r="AC97" s="7"/>
      <c r="AD97" s="10"/>
      <c r="AE97" s="10"/>
      <c r="AF97" s="10"/>
      <c r="AG97" s="10"/>
      <c r="AH97" s="10"/>
    </row>
    <row r="98" spans="20:34">
      <c r="T98" s="10"/>
      <c r="U98" s="10"/>
      <c r="V98" s="10"/>
      <c r="W98" s="10"/>
      <c r="X98" s="10"/>
      <c r="Y98" s="10"/>
      <c r="Z98" s="10"/>
      <c r="AA98" s="10"/>
      <c r="AB98" s="10"/>
      <c r="AC98" s="7"/>
      <c r="AD98" s="10"/>
      <c r="AE98" s="10"/>
      <c r="AF98" s="10"/>
      <c r="AG98" s="10"/>
      <c r="AH98" s="10"/>
    </row>
    <row r="99" spans="20:34">
      <c r="T99" s="10"/>
      <c r="U99" s="10"/>
      <c r="V99" s="10"/>
      <c r="W99" s="10"/>
      <c r="X99" s="10"/>
      <c r="Y99" s="10"/>
      <c r="Z99" s="10"/>
      <c r="AA99" s="10"/>
      <c r="AB99" s="10"/>
      <c r="AC99" s="7"/>
      <c r="AD99" s="10"/>
      <c r="AE99" s="10"/>
      <c r="AF99" s="10"/>
      <c r="AG99" s="10"/>
      <c r="AH99" s="10"/>
    </row>
    <row r="100" spans="20:34">
      <c r="T100" s="10"/>
      <c r="U100" s="10"/>
      <c r="V100" s="10"/>
      <c r="W100" s="10"/>
      <c r="X100" s="10"/>
      <c r="Y100" s="10"/>
      <c r="Z100" s="10"/>
      <c r="AA100" s="10"/>
      <c r="AB100" s="10"/>
      <c r="AC100" s="7"/>
      <c r="AD100" s="10"/>
      <c r="AE100" s="10"/>
      <c r="AF100" s="10"/>
      <c r="AG100" s="10"/>
      <c r="AH100" s="10"/>
    </row>
    <row r="101" spans="20:34">
      <c r="T101" s="10"/>
      <c r="U101" s="10"/>
      <c r="V101" s="10"/>
      <c r="W101" s="10"/>
      <c r="X101" s="10"/>
      <c r="Y101" s="10"/>
      <c r="Z101" s="10"/>
      <c r="AA101" s="10"/>
      <c r="AB101" s="10"/>
      <c r="AC101" s="7"/>
      <c r="AD101" s="10"/>
      <c r="AE101" s="10"/>
      <c r="AF101" s="10"/>
      <c r="AG101" s="10"/>
      <c r="AH101" s="10"/>
    </row>
    <row r="102" spans="20:34">
      <c r="T102" s="10"/>
      <c r="U102" s="10"/>
      <c r="V102" s="10"/>
      <c r="W102" s="10"/>
      <c r="X102" s="10"/>
      <c r="Y102" s="10"/>
      <c r="Z102" s="10"/>
      <c r="AA102" s="10"/>
      <c r="AB102" s="10"/>
      <c r="AC102" s="7"/>
      <c r="AD102" s="10"/>
      <c r="AE102" s="10"/>
      <c r="AF102" s="10"/>
      <c r="AG102" s="10"/>
      <c r="AH102" s="10"/>
    </row>
    <row r="103" spans="20:34">
      <c r="T103" s="10"/>
      <c r="U103" s="10"/>
      <c r="V103" s="10"/>
      <c r="W103" s="10"/>
      <c r="X103" s="10"/>
      <c r="Y103" s="10"/>
      <c r="Z103" s="10"/>
      <c r="AA103" s="10"/>
      <c r="AB103" s="10"/>
      <c r="AC103" s="7"/>
      <c r="AD103" s="10"/>
      <c r="AE103" s="10"/>
      <c r="AF103" s="10"/>
      <c r="AG103" s="10"/>
      <c r="AH103" s="10"/>
    </row>
    <row r="104" spans="20:34">
      <c r="T104" s="10"/>
      <c r="U104" s="10"/>
      <c r="V104" s="10"/>
      <c r="W104" s="10"/>
      <c r="X104" s="10"/>
      <c r="Y104" s="10"/>
      <c r="Z104" s="10"/>
      <c r="AA104" s="10"/>
      <c r="AB104" s="10"/>
      <c r="AC104" s="7"/>
      <c r="AD104" s="10"/>
      <c r="AE104" s="10"/>
      <c r="AF104" s="10"/>
      <c r="AG104" s="10"/>
      <c r="AH104" s="10"/>
    </row>
    <row r="105" spans="20:34">
      <c r="T105" s="10"/>
      <c r="U105" s="10"/>
      <c r="V105" s="10"/>
      <c r="W105" s="10"/>
      <c r="X105" s="10"/>
      <c r="Y105" s="10"/>
      <c r="Z105" s="10"/>
      <c r="AA105" s="10"/>
      <c r="AB105" s="10"/>
      <c r="AC105" s="7"/>
      <c r="AD105" s="10"/>
      <c r="AE105" s="10"/>
      <c r="AF105" s="10"/>
      <c r="AG105" s="10"/>
      <c r="AH105" s="10"/>
    </row>
    <row r="106" spans="20:34">
      <c r="T106" s="10"/>
      <c r="U106" s="10"/>
      <c r="V106" s="10"/>
      <c r="W106" s="10"/>
      <c r="X106" s="10"/>
      <c r="Y106" s="10"/>
      <c r="Z106" s="10"/>
      <c r="AA106" s="10"/>
      <c r="AB106" s="10"/>
      <c r="AC106" s="7"/>
      <c r="AD106" s="10"/>
      <c r="AE106" s="10"/>
      <c r="AF106" s="10"/>
      <c r="AG106" s="10"/>
      <c r="AH106" s="10"/>
    </row>
    <row r="107" spans="20:34">
      <c r="T107" s="10"/>
      <c r="U107" s="10"/>
      <c r="V107" s="10"/>
      <c r="W107" s="10"/>
      <c r="X107" s="10"/>
      <c r="Y107" s="10"/>
      <c r="Z107" s="10"/>
      <c r="AA107" s="10"/>
      <c r="AB107" s="10"/>
      <c r="AC107" s="7"/>
      <c r="AD107" s="10"/>
      <c r="AE107" s="10"/>
      <c r="AF107" s="10"/>
      <c r="AG107" s="10"/>
      <c r="AH107" s="10"/>
    </row>
    <row r="108" spans="20:34">
      <c r="T108" s="10"/>
      <c r="U108" s="10"/>
      <c r="V108" s="10"/>
      <c r="W108" s="10"/>
      <c r="X108" s="10"/>
      <c r="Y108" s="10"/>
      <c r="Z108" s="10"/>
      <c r="AA108" s="10"/>
      <c r="AB108" s="10"/>
      <c r="AC108" s="7"/>
      <c r="AD108" s="10"/>
      <c r="AE108" s="10"/>
      <c r="AF108" s="10"/>
      <c r="AG108" s="10"/>
      <c r="AH108" s="10"/>
    </row>
    <row r="109" spans="20:34">
      <c r="T109" s="10"/>
      <c r="U109" s="10"/>
      <c r="V109" s="10"/>
      <c r="W109" s="10"/>
      <c r="X109" s="10"/>
      <c r="Y109" s="10"/>
      <c r="Z109" s="10"/>
      <c r="AA109" s="10"/>
      <c r="AB109" s="10"/>
      <c r="AC109" s="7"/>
      <c r="AD109" s="10"/>
      <c r="AE109" s="10"/>
      <c r="AF109" s="10"/>
      <c r="AG109" s="10"/>
      <c r="AH109" s="10"/>
    </row>
    <row r="110" spans="20:34">
      <c r="T110" s="10"/>
      <c r="U110" s="10"/>
      <c r="V110" s="10"/>
      <c r="W110" s="10"/>
      <c r="X110" s="10"/>
      <c r="Y110" s="10"/>
      <c r="Z110" s="10"/>
      <c r="AA110" s="10"/>
      <c r="AB110" s="10"/>
      <c r="AC110" s="7"/>
      <c r="AD110" s="10"/>
      <c r="AE110" s="10"/>
      <c r="AF110" s="10"/>
      <c r="AG110" s="10"/>
      <c r="AH110" s="10"/>
    </row>
    <row r="111" spans="20:34">
      <c r="T111" s="10"/>
      <c r="U111" s="10"/>
      <c r="V111" s="10"/>
      <c r="W111" s="10"/>
      <c r="X111" s="10"/>
      <c r="Y111" s="10"/>
      <c r="Z111" s="10"/>
      <c r="AA111" s="10"/>
      <c r="AB111" s="10"/>
      <c r="AC111" s="7"/>
      <c r="AD111" s="10"/>
      <c r="AE111" s="10"/>
      <c r="AF111" s="10"/>
      <c r="AG111" s="10"/>
      <c r="AH111" s="10"/>
    </row>
    <row r="112" spans="20:34">
      <c r="T112" s="10"/>
      <c r="U112" s="10"/>
      <c r="V112" s="10"/>
      <c r="W112" s="10"/>
      <c r="X112" s="10"/>
      <c r="Y112" s="10"/>
      <c r="Z112" s="10"/>
      <c r="AA112" s="10"/>
      <c r="AB112" s="10"/>
      <c r="AC112" s="7"/>
      <c r="AD112" s="10"/>
      <c r="AE112" s="10"/>
      <c r="AF112" s="10"/>
      <c r="AG112" s="10"/>
      <c r="AH112" s="10"/>
    </row>
    <row r="113" spans="20:34">
      <c r="T113" s="10"/>
      <c r="U113" s="10"/>
      <c r="V113" s="10"/>
      <c r="W113" s="10"/>
      <c r="X113" s="10"/>
      <c r="Y113" s="10"/>
      <c r="Z113" s="10"/>
      <c r="AA113" s="10"/>
      <c r="AB113" s="10"/>
      <c r="AC113" s="7"/>
      <c r="AD113" s="10"/>
      <c r="AE113" s="10"/>
      <c r="AF113" s="10"/>
      <c r="AG113" s="10"/>
      <c r="AH113" s="10"/>
    </row>
    <row r="114" spans="20:34">
      <c r="T114" s="10"/>
      <c r="U114" s="10"/>
      <c r="V114" s="10"/>
      <c r="W114" s="10"/>
      <c r="X114" s="10"/>
      <c r="Y114" s="10"/>
      <c r="Z114" s="10"/>
      <c r="AA114" s="10"/>
      <c r="AB114" s="10"/>
      <c r="AC114" s="7"/>
      <c r="AD114" s="10"/>
      <c r="AE114" s="10"/>
      <c r="AF114" s="10"/>
      <c r="AG114" s="10"/>
      <c r="AH114" s="10"/>
    </row>
    <row r="115" spans="20:34">
      <c r="T115" s="10"/>
      <c r="U115" s="10"/>
      <c r="V115" s="10"/>
      <c r="W115" s="10"/>
      <c r="X115" s="10"/>
      <c r="Y115" s="10"/>
      <c r="Z115" s="10"/>
      <c r="AA115" s="10"/>
      <c r="AB115" s="10"/>
      <c r="AC115" s="7"/>
      <c r="AD115" s="10"/>
      <c r="AE115" s="10"/>
      <c r="AF115" s="10"/>
      <c r="AG115" s="10"/>
      <c r="AH115" s="10"/>
    </row>
    <row r="116" spans="20:34">
      <c r="T116" s="10"/>
      <c r="U116" s="10"/>
      <c r="V116" s="10"/>
      <c r="W116" s="10"/>
      <c r="X116" s="10"/>
      <c r="Y116" s="10"/>
      <c r="Z116" s="10"/>
      <c r="AA116" s="10"/>
      <c r="AB116" s="10"/>
      <c r="AC116" s="7"/>
      <c r="AD116" s="10"/>
      <c r="AE116" s="10"/>
      <c r="AF116" s="10"/>
      <c r="AG116" s="10"/>
      <c r="AH116" s="10"/>
    </row>
    <row r="117" spans="20:34">
      <c r="T117" s="10"/>
      <c r="U117" s="10"/>
      <c r="V117" s="10"/>
      <c r="W117" s="10"/>
      <c r="X117" s="10"/>
      <c r="Y117" s="10"/>
      <c r="Z117" s="10"/>
      <c r="AA117" s="10"/>
      <c r="AB117" s="10"/>
      <c r="AC117" s="7"/>
      <c r="AD117" s="10"/>
      <c r="AE117" s="10"/>
      <c r="AF117" s="10"/>
      <c r="AG117" s="10"/>
      <c r="AH117" s="10"/>
    </row>
    <row r="118" spans="20:34">
      <c r="T118" s="10"/>
      <c r="U118" s="10"/>
      <c r="V118" s="10"/>
      <c r="W118" s="10"/>
      <c r="X118" s="10"/>
      <c r="Y118" s="10"/>
      <c r="Z118" s="10"/>
      <c r="AA118" s="10"/>
      <c r="AB118" s="10"/>
      <c r="AC118" s="7"/>
      <c r="AD118" s="10"/>
      <c r="AE118" s="10"/>
      <c r="AF118" s="10"/>
      <c r="AG118" s="10"/>
      <c r="AH118" s="10"/>
    </row>
    <row r="119" spans="20:34">
      <c r="T119" s="10"/>
      <c r="U119" s="10"/>
      <c r="V119" s="10"/>
      <c r="W119" s="10"/>
      <c r="X119" s="10"/>
      <c r="Y119" s="10"/>
      <c r="Z119" s="10"/>
      <c r="AA119" s="10"/>
      <c r="AB119" s="10"/>
      <c r="AC119" s="7"/>
      <c r="AD119" s="10"/>
      <c r="AE119" s="10"/>
      <c r="AF119" s="10"/>
      <c r="AG119" s="10"/>
      <c r="AH119" s="10"/>
    </row>
    <row r="120" spans="20:34">
      <c r="T120" s="10"/>
      <c r="U120" s="10"/>
      <c r="V120" s="10"/>
      <c r="W120" s="10"/>
      <c r="X120" s="10"/>
      <c r="Y120" s="10"/>
      <c r="Z120" s="10"/>
      <c r="AA120" s="10"/>
      <c r="AB120" s="10"/>
      <c r="AC120" s="7"/>
      <c r="AD120" s="10"/>
      <c r="AE120" s="10"/>
      <c r="AF120" s="10"/>
      <c r="AG120" s="10"/>
      <c r="AH120" s="10"/>
    </row>
    <row r="121" spans="20:34">
      <c r="T121" s="10"/>
      <c r="U121" s="10"/>
      <c r="V121" s="10"/>
      <c r="W121" s="10"/>
      <c r="X121" s="10"/>
      <c r="Y121" s="10"/>
      <c r="Z121" s="10"/>
      <c r="AA121" s="10"/>
      <c r="AB121" s="10"/>
      <c r="AC121" s="7"/>
      <c r="AD121" s="10"/>
      <c r="AE121" s="10"/>
      <c r="AF121" s="10"/>
      <c r="AG121" s="10"/>
      <c r="AH121" s="10"/>
    </row>
    <row r="122" spans="20:34">
      <c r="T122" s="10"/>
      <c r="U122" s="10"/>
      <c r="V122" s="10"/>
      <c r="W122" s="10"/>
      <c r="X122" s="10"/>
      <c r="Y122" s="10"/>
      <c r="Z122" s="10"/>
      <c r="AA122" s="10"/>
      <c r="AB122" s="10"/>
      <c r="AD122" s="10"/>
      <c r="AE122" s="10"/>
      <c r="AF122" s="10"/>
      <c r="AG122" s="10"/>
      <c r="AH122" s="10"/>
    </row>
    <row r="123" spans="20:34">
      <c r="T123" s="10"/>
      <c r="U123" s="10"/>
      <c r="V123" s="10"/>
      <c r="W123" s="10"/>
      <c r="X123" s="10"/>
      <c r="Y123" s="10"/>
      <c r="Z123" s="10"/>
      <c r="AA123" s="10"/>
      <c r="AB123" s="10"/>
      <c r="AD123" s="10"/>
      <c r="AE123" s="10"/>
      <c r="AF123" s="10"/>
      <c r="AG123" s="10"/>
      <c r="AH123" s="10"/>
    </row>
    <row r="124" spans="20:34">
      <c r="T124" s="10"/>
      <c r="U124" s="10"/>
      <c r="V124" s="10"/>
      <c r="W124" s="10"/>
      <c r="X124" s="10"/>
      <c r="Y124" s="10"/>
      <c r="Z124" s="10"/>
      <c r="AA124" s="10"/>
      <c r="AB124" s="10"/>
      <c r="AD124" s="10"/>
      <c r="AE124" s="10"/>
      <c r="AF124" s="10"/>
      <c r="AG124" s="10"/>
      <c r="AH124" s="10"/>
    </row>
    <row r="125" spans="20:34">
      <c r="T125" s="10"/>
      <c r="U125" s="10"/>
      <c r="V125" s="10"/>
      <c r="W125" s="10"/>
      <c r="X125" s="10"/>
      <c r="Y125" s="10"/>
      <c r="Z125" s="10"/>
      <c r="AA125" s="10"/>
      <c r="AB125" s="10"/>
      <c r="AD125" s="10"/>
      <c r="AE125" s="10"/>
      <c r="AF125" s="10"/>
      <c r="AG125" s="10"/>
      <c r="AH125" s="10"/>
    </row>
    <row r="126" spans="20:34">
      <c r="T126" s="10"/>
      <c r="U126" s="10"/>
      <c r="V126" s="10"/>
      <c r="W126" s="10"/>
      <c r="X126" s="10"/>
      <c r="Y126" s="10"/>
      <c r="Z126" s="10"/>
      <c r="AA126" s="10"/>
      <c r="AB126" s="10"/>
      <c r="AD126" s="10"/>
      <c r="AE126" s="10"/>
      <c r="AF126" s="10"/>
      <c r="AG126" s="10"/>
      <c r="AH126" s="10"/>
    </row>
    <row r="127" spans="20:34">
      <c r="T127" s="10"/>
      <c r="U127" s="10"/>
      <c r="V127" s="10"/>
      <c r="W127" s="10"/>
      <c r="X127" s="10"/>
      <c r="Y127" s="10"/>
      <c r="Z127" s="10"/>
      <c r="AA127" s="10"/>
      <c r="AB127" s="10"/>
      <c r="AD127" s="10"/>
      <c r="AE127" s="10"/>
      <c r="AF127" s="10"/>
      <c r="AG127" s="10"/>
      <c r="AH127" s="10"/>
    </row>
    <row r="128" spans="20:34">
      <c r="T128" s="10"/>
      <c r="U128" s="10"/>
      <c r="V128" s="10"/>
      <c r="W128" s="10"/>
      <c r="X128" s="10"/>
      <c r="Y128" s="10"/>
      <c r="Z128" s="10"/>
      <c r="AA128" s="10"/>
      <c r="AB128" s="10"/>
      <c r="AD128" s="10"/>
      <c r="AE128" s="10"/>
      <c r="AF128" s="10"/>
      <c r="AG128" s="10"/>
      <c r="AH128" s="10"/>
    </row>
    <row r="129" spans="20:34">
      <c r="T129" s="10"/>
      <c r="U129" s="10"/>
      <c r="V129" s="10"/>
      <c r="W129" s="10"/>
      <c r="X129" s="10"/>
      <c r="Y129" s="10"/>
      <c r="Z129" s="10"/>
      <c r="AA129" s="10"/>
      <c r="AB129" s="10"/>
      <c r="AD129" s="10"/>
      <c r="AE129" s="10"/>
      <c r="AF129" s="10"/>
      <c r="AG129" s="10"/>
      <c r="AH129" s="10"/>
    </row>
    <row r="130" spans="20:34">
      <c r="T130" s="10"/>
      <c r="U130" s="10"/>
      <c r="V130" s="10"/>
      <c r="W130" s="10"/>
      <c r="X130" s="10"/>
      <c r="Y130" s="10"/>
      <c r="Z130" s="10"/>
      <c r="AA130" s="10"/>
      <c r="AB130" s="10"/>
      <c r="AD130" s="10"/>
      <c r="AE130" s="10"/>
      <c r="AF130" s="10"/>
      <c r="AG130" s="10"/>
      <c r="AH130" s="10"/>
    </row>
    <row r="131" spans="20:34">
      <c r="T131" s="10"/>
      <c r="U131" s="10"/>
      <c r="V131" s="10"/>
      <c r="W131" s="10"/>
      <c r="X131" s="10"/>
      <c r="Y131" s="10"/>
      <c r="Z131" s="10"/>
      <c r="AA131" s="10"/>
      <c r="AB131" s="10"/>
      <c r="AD131" s="10"/>
      <c r="AE131" s="10"/>
      <c r="AF131" s="10"/>
      <c r="AG131" s="10"/>
      <c r="AH131" s="10"/>
    </row>
    <row r="132" spans="20:34">
      <c r="T132" s="10"/>
      <c r="U132" s="10"/>
      <c r="V132" s="10"/>
      <c r="W132" s="10"/>
      <c r="X132" s="10"/>
      <c r="Y132" s="10"/>
      <c r="Z132" s="10"/>
      <c r="AA132" s="10"/>
      <c r="AB132" s="10"/>
      <c r="AD132" s="10"/>
      <c r="AE132" s="10"/>
      <c r="AF132" s="10"/>
      <c r="AG132" s="10"/>
      <c r="AH132" s="10"/>
    </row>
    <row r="133" spans="20:34">
      <c r="T133" s="10"/>
      <c r="U133" s="10"/>
      <c r="V133" s="10"/>
      <c r="W133" s="10"/>
      <c r="X133" s="10"/>
      <c r="Y133" s="10"/>
      <c r="Z133" s="10"/>
      <c r="AA133" s="10"/>
      <c r="AB133" s="10"/>
      <c r="AD133" s="10"/>
      <c r="AE133" s="10"/>
      <c r="AF133" s="10"/>
      <c r="AG133" s="10"/>
      <c r="AH133" s="10"/>
    </row>
    <row r="134" spans="20:34">
      <c r="T134" s="10"/>
      <c r="U134" s="10"/>
      <c r="V134" s="10"/>
      <c r="W134" s="10"/>
      <c r="X134" s="10"/>
      <c r="Y134" s="10"/>
      <c r="Z134" s="10"/>
      <c r="AA134" s="10"/>
      <c r="AB134" s="10"/>
      <c r="AD134" s="10"/>
      <c r="AE134" s="10"/>
      <c r="AF134" s="10"/>
      <c r="AG134" s="10"/>
      <c r="AH134" s="10"/>
    </row>
    <row r="135" spans="20:34">
      <c r="T135" s="10"/>
      <c r="U135" s="10"/>
      <c r="V135" s="10"/>
      <c r="W135" s="10"/>
      <c r="X135" s="10"/>
      <c r="Y135" s="10"/>
      <c r="Z135" s="10"/>
      <c r="AA135" s="10"/>
      <c r="AB135" s="10"/>
      <c r="AD135" s="10"/>
      <c r="AE135" s="10"/>
      <c r="AF135" s="10"/>
      <c r="AG135" s="10"/>
      <c r="AH135" s="10"/>
    </row>
    <row r="136" spans="20:34">
      <c r="T136" s="10"/>
      <c r="U136" s="10"/>
      <c r="V136" s="10"/>
      <c r="W136" s="10"/>
      <c r="X136" s="10"/>
      <c r="Y136" s="10"/>
      <c r="Z136" s="10"/>
      <c r="AA136" s="10"/>
      <c r="AB136" s="10"/>
      <c r="AD136" s="10"/>
      <c r="AE136" s="10"/>
      <c r="AF136" s="10"/>
      <c r="AG136" s="10"/>
      <c r="AH136" s="10"/>
    </row>
    <row r="137" spans="20:34">
      <c r="T137" s="10"/>
      <c r="U137" s="10"/>
      <c r="V137" s="10"/>
      <c r="W137" s="10"/>
      <c r="X137" s="10"/>
      <c r="Y137" s="10"/>
      <c r="Z137" s="10"/>
      <c r="AA137" s="10"/>
      <c r="AB137" s="10"/>
      <c r="AD137" s="10"/>
      <c r="AE137" s="10"/>
      <c r="AF137" s="10"/>
      <c r="AG137" s="10"/>
      <c r="AH137" s="10"/>
    </row>
    <row r="138" spans="20:34">
      <c r="T138" s="10"/>
      <c r="U138" s="10"/>
      <c r="V138" s="10"/>
      <c r="W138" s="10"/>
      <c r="X138" s="10"/>
      <c r="Y138" s="10"/>
      <c r="Z138" s="10"/>
      <c r="AA138" s="10"/>
      <c r="AB138" s="10"/>
      <c r="AD138" s="10"/>
      <c r="AE138" s="10"/>
      <c r="AF138" s="10"/>
      <c r="AG138" s="10"/>
      <c r="AH138" s="10"/>
    </row>
    <row r="139" spans="20:34">
      <c r="T139" s="10"/>
      <c r="U139" s="10"/>
      <c r="V139" s="10"/>
      <c r="W139" s="10"/>
      <c r="X139" s="10"/>
      <c r="Y139" s="10"/>
      <c r="Z139" s="10"/>
      <c r="AA139" s="10"/>
      <c r="AB139" s="10"/>
      <c r="AD139" s="10"/>
      <c r="AE139" s="10"/>
      <c r="AF139" s="10"/>
      <c r="AG139" s="10"/>
      <c r="AH139" s="10"/>
    </row>
    <row r="140" spans="20:34">
      <c r="T140" s="10"/>
      <c r="U140" s="10"/>
      <c r="V140" s="10"/>
      <c r="W140" s="10"/>
      <c r="X140" s="10"/>
      <c r="Y140" s="10"/>
      <c r="Z140" s="10"/>
      <c r="AA140" s="10"/>
      <c r="AB140" s="10"/>
      <c r="AD140" s="10"/>
      <c r="AE140" s="10"/>
      <c r="AF140" s="10"/>
      <c r="AG140" s="10"/>
      <c r="AH140" s="10"/>
    </row>
    <row r="141" spans="20:34">
      <c r="T141" s="10"/>
      <c r="U141" s="10"/>
      <c r="V141" s="10"/>
      <c r="W141" s="10"/>
      <c r="X141" s="10"/>
      <c r="Y141" s="10"/>
      <c r="Z141" s="10"/>
      <c r="AA141" s="10"/>
      <c r="AB141" s="10"/>
      <c r="AD141" s="10"/>
      <c r="AE141" s="10"/>
      <c r="AF141" s="10"/>
      <c r="AG141" s="10"/>
      <c r="AH141" s="10"/>
    </row>
    <row r="142" spans="20:34">
      <c r="T142" s="10"/>
      <c r="U142" s="10"/>
      <c r="V142" s="10"/>
      <c r="W142" s="10"/>
      <c r="X142" s="10"/>
      <c r="Y142" s="10"/>
      <c r="Z142" s="10"/>
      <c r="AA142" s="10"/>
      <c r="AB142" s="10"/>
      <c r="AD142" s="10"/>
      <c r="AE142" s="10"/>
      <c r="AF142" s="10"/>
      <c r="AG142" s="10"/>
      <c r="AH142" s="10"/>
    </row>
    <row r="143" spans="20:34">
      <c r="T143" s="10"/>
      <c r="U143" s="10"/>
      <c r="V143" s="10"/>
      <c r="W143" s="10"/>
      <c r="X143" s="10"/>
      <c r="Y143" s="10"/>
      <c r="Z143" s="10"/>
      <c r="AA143" s="10"/>
      <c r="AB143" s="10"/>
      <c r="AD143" s="10"/>
      <c r="AE143" s="10"/>
      <c r="AF143" s="10"/>
      <c r="AG143" s="10"/>
      <c r="AH143" s="10"/>
    </row>
    <row r="144" spans="20:34">
      <c r="T144" s="10"/>
      <c r="U144" s="10"/>
      <c r="V144" s="10"/>
      <c r="W144" s="10"/>
      <c r="X144" s="10"/>
      <c r="Y144" s="10"/>
      <c r="Z144" s="10"/>
      <c r="AA144" s="10"/>
      <c r="AB144" s="10"/>
      <c r="AD144" s="10"/>
      <c r="AE144" s="10"/>
      <c r="AF144" s="10"/>
      <c r="AG144" s="10"/>
      <c r="AH144" s="10"/>
    </row>
    <row r="145" spans="20:34">
      <c r="T145" s="10"/>
      <c r="U145" s="10"/>
      <c r="V145" s="10"/>
      <c r="W145" s="10"/>
      <c r="X145" s="10"/>
      <c r="Y145" s="10"/>
      <c r="Z145" s="10"/>
      <c r="AA145" s="10"/>
      <c r="AB145" s="10"/>
      <c r="AD145" s="10"/>
      <c r="AE145" s="10"/>
      <c r="AF145" s="10"/>
      <c r="AG145" s="10"/>
      <c r="AH145" s="10"/>
    </row>
    <row r="146" spans="20:34">
      <c r="T146" s="10"/>
      <c r="U146" s="10"/>
      <c r="V146" s="10"/>
      <c r="W146" s="10"/>
      <c r="X146" s="10"/>
      <c r="Y146" s="10"/>
      <c r="Z146" s="10"/>
      <c r="AA146" s="10"/>
      <c r="AB146" s="10"/>
      <c r="AD146" s="10"/>
      <c r="AE146" s="10"/>
      <c r="AF146" s="10"/>
      <c r="AG146" s="10"/>
      <c r="AH146" s="10"/>
    </row>
    <row r="147" spans="20:34">
      <c r="T147" s="10"/>
      <c r="U147" s="10"/>
      <c r="V147" s="10"/>
      <c r="W147" s="10"/>
      <c r="X147" s="10"/>
      <c r="Y147" s="10"/>
      <c r="Z147" s="10"/>
      <c r="AA147" s="10"/>
      <c r="AB147" s="10"/>
      <c r="AD147" s="10"/>
      <c r="AE147" s="10"/>
      <c r="AF147" s="10"/>
      <c r="AG147" s="10"/>
      <c r="AH147" s="10"/>
    </row>
    <row r="148" spans="20:34">
      <c r="T148" s="10"/>
      <c r="U148" s="10"/>
      <c r="V148" s="10"/>
      <c r="W148" s="10"/>
      <c r="X148" s="10"/>
      <c r="Y148" s="10"/>
      <c r="Z148" s="10"/>
      <c r="AA148" s="10"/>
      <c r="AB148" s="10"/>
      <c r="AD148" s="10"/>
      <c r="AE148" s="10"/>
      <c r="AF148" s="10"/>
      <c r="AG148" s="10"/>
      <c r="AH148" s="10"/>
    </row>
    <row r="149" spans="20:34">
      <c r="T149" s="10"/>
      <c r="U149" s="10"/>
      <c r="V149" s="10"/>
      <c r="W149" s="10"/>
      <c r="X149" s="10"/>
      <c r="Y149" s="10"/>
      <c r="Z149" s="10"/>
      <c r="AA149" s="10"/>
      <c r="AB149" s="10"/>
      <c r="AD149" s="10"/>
      <c r="AE149" s="10"/>
      <c r="AF149" s="10"/>
      <c r="AG149" s="10"/>
      <c r="AH149" s="10"/>
    </row>
    <row r="150" spans="20:34">
      <c r="T150" s="10"/>
      <c r="U150" s="10"/>
      <c r="V150" s="10"/>
      <c r="W150" s="10"/>
      <c r="X150" s="10"/>
      <c r="Y150" s="10"/>
      <c r="Z150" s="10"/>
      <c r="AA150" s="10"/>
      <c r="AB150" s="10"/>
      <c r="AD150" s="10"/>
      <c r="AE150" s="10"/>
      <c r="AF150" s="10"/>
      <c r="AG150" s="10"/>
      <c r="AH150" s="10"/>
    </row>
    <row r="151" spans="20:34">
      <c r="T151" s="10"/>
      <c r="U151" s="10"/>
      <c r="V151" s="10"/>
      <c r="W151" s="10"/>
      <c r="X151" s="10"/>
      <c r="Y151" s="10"/>
      <c r="Z151" s="10"/>
      <c r="AA151" s="10"/>
      <c r="AB151" s="10"/>
      <c r="AD151" s="10"/>
      <c r="AE151" s="10"/>
      <c r="AF151" s="10"/>
      <c r="AG151" s="10"/>
      <c r="AH151" s="10"/>
    </row>
    <row r="152" spans="20:34">
      <c r="T152" s="10"/>
      <c r="U152" s="10"/>
      <c r="V152" s="10"/>
      <c r="W152" s="10"/>
      <c r="X152" s="10"/>
      <c r="Y152" s="10"/>
      <c r="Z152" s="10"/>
      <c r="AA152" s="10"/>
      <c r="AB152" s="10"/>
      <c r="AD152" s="10"/>
      <c r="AE152" s="10"/>
      <c r="AF152" s="10"/>
      <c r="AG152" s="10"/>
      <c r="AH152" s="10"/>
    </row>
    <row r="153" spans="20:34">
      <c r="T153" s="10"/>
      <c r="U153" s="10"/>
      <c r="V153" s="10"/>
      <c r="W153" s="10"/>
      <c r="X153" s="10"/>
      <c r="Y153" s="10"/>
      <c r="Z153" s="10"/>
      <c r="AA153" s="10"/>
      <c r="AB153" s="10"/>
      <c r="AD153" s="10"/>
      <c r="AE153" s="10"/>
      <c r="AF153" s="10"/>
      <c r="AG153" s="10"/>
      <c r="AH153" s="10"/>
    </row>
    <row r="154" spans="20:34">
      <c r="T154" s="10"/>
      <c r="U154" s="10"/>
      <c r="V154" s="10"/>
      <c r="W154" s="10"/>
      <c r="X154" s="10"/>
      <c r="Y154" s="10"/>
      <c r="Z154" s="10"/>
      <c r="AA154" s="10"/>
      <c r="AB154" s="10"/>
      <c r="AD154" s="10"/>
      <c r="AE154" s="10"/>
      <c r="AF154" s="10"/>
      <c r="AG154" s="10"/>
      <c r="AH154" s="10"/>
    </row>
    <row r="155" spans="20:34">
      <c r="T155" s="10"/>
      <c r="U155" s="10"/>
      <c r="V155" s="10"/>
      <c r="W155" s="10"/>
      <c r="X155" s="10"/>
      <c r="Y155" s="10"/>
      <c r="Z155" s="10"/>
      <c r="AA155" s="10"/>
      <c r="AB155" s="10"/>
      <c r="AD155" s="10"/>
      <c r="AE155" s="10"/>
      <c r="AF155" s="10"/>
      <c r="AG155" s="10"/>
      <c r="AH155" s="10"/>
    </row>
    <row r="156" spans="20:34">
      <c r="T156" s="10"/>
      <c r="U156" s="10"/>
      <c r="V156" s="10"/>
      <c r="W156" s="10"/>
      <c r="X156" s="10"/>
      <c r="Y156" s="10"/>
      <c r="Z156" s="10"/>
      <c r="AA156" s="10"/>
      <c r="AB156" s="10"/>
      <c r="AD156" s="10"/>
      <c r="AE156" s="10"/>
      <c r="AF156" s="10"/>
      <c r="AG156" s="10"/>
      <c r="AH156" s="10"/>
    </row>
    <row r="157" spans="20:34">
      <c r="T157" s="10"/>
      <c r="U157" s="10"/>
      <c r="V157" s="10"/>
      <c r="W157" s="10"/>
      <c r="X157" s="10"/>
      <c r="Y157" s="10"/>
      <c r="Z157" s="10"/>
      <c r="AA157" s="10"/>
      <c r="AB157" s="10"/>
      <c r="AD157" s="10"/>
      <c r="AE157" s="10"/>
      <c r="AF157" s="10"/>
      <c r="AG157" s="10"/>
      <c r="AH157" s="10"/>
    </row>
    <row r="158" spans="20:34">
      <c r="T158" s="10"/>
      <c r="U158" s="10"/>
      <c r="V158" s="10"/>
      <c r="W158" s="10"/>
      <c r="X158" s="10"/>
      <c r="Y158" s="10"/>
      <c r="Z158" s="10"/>
      <c r="AA158" s="10"/>
      <c r="AB158" s="10"/>
      <c r="AD158" s="10"/>
      <c r="AE158" s="10"/>
      <c r="AF158" s="10"/>
      <c r="AG158" s="10"/>
      <c r="AH158" s="10"/>
    </row>
    <row r="159" spans="20:34">
      <c r="T159" s="10"/>
      <c r="U159" s="10"/>
      <c r="V159" s="10"/>
      <c r="W159" s="10"/>
      <c r="X159" s="10"/>
      <c r="Y159" s="10"/>
      <c r="Z159" s="10"/>
      <c r="AA159" s="10"/>
      <c r="AB159" s="10"/>
      <c r="AD159" s="10"/>
      <c r="AE159" s="10"/>
      <c r="AF159" s="10"/>
      <c r="AG159" s="10"/>
      <c r="AH159" s="10"/>
    </row>
    <row r="160" spans="20:34">
      <c r="T160" s="10"/>
      <c r="U160" s="10"/>
      <c r="V160" s="10"/>
      <c r="W160" s="10"/>
      <c r="X160" s="10"/>
      <c r="Y160" s="10"/>
      <c r="Z160" s="10"/>
      <c r="AA160" s="10"/>
      <c r="AB160" s="10"/>
      <c r="AD160" s="10"/>
      <c r="AE160" s="10"/>
      <c r="AF160" s="10"/>
      <c r="AG160" s="10"/>
      <c r="AH160" s="10"/>
    </row>
    <row r="161" spans="20:34">
      <c r="T161" s="10"/>
      <c r="U161" s="10"/>
      <c r="V161" s="10"/>
      <c r="W161" s="10"/>
      <c r="X161" s="10"/>
      <c r="Y161" s="10"/>
      <c r="Z161" s="10"/>
      <c r="AA161" s="10"/>
      <c r="AB161" s="10"/>
      <c r="AD161" s="10"/>
      <c r="AE161" s="10"/>
      <c r="AF161" s="10"/>
      <c r="AG161" s="10"/>
      <c r="AH161" s="10"/>
    </row>
    <row r="162" spans="20:34">
      <c r="T162" s="10"/>
      <c r="U162" s="10"/>
      <c r="V162" s="10"/>
      <c r="W162" s="10"/>
      <c r="X162" s="10"/>
      <c r="Y162" s="10"/>
      <c r="Z162" s="10"/>
      <c r="AA162" s="10"/>
      <c r="AB162" s="10"/>
      <c r="AD162" s="10"/>
      <c r="AE162" s="10"/>
      <c r="AF162" s="10"/>
      <c r="AG162" s="10"/>
      <c r="AH162" s="10"/>
    </row>
    <row r="163" spans="20:34">
      <c r="T163" s="10"/>
      <c r="U163" s="10"/>
      <c r="V163" s="10"/>
      <c r="W163" s="10"/>
      <c r="X163" s="10"/>
      <c r="Y163" s="10"/>
      <c r="Z163" s="10"/>
      <c r="AA163" s="10"/>
      <c r="AB163" s="10"/>
      <c r="AD163" s="10"/>
      <c r="AE163" s="10"/>
      <c r="AF163" s="10"/>
      <c r="AG163" s="10"/>
      <c r="AH163" s="10"/>
    </row>
    <row r="164" spans="20:34">
      <c r="T164" s="10"/>
      <c r="U164" s="10"/>
      <c r="V164" s="10"/>
      <c r="W164" s="10"/>
      <c r="X164" s="10"/>
      <c r="Y164" s="10"/>
      <c r="Z164" s="10"/>
      <c r="AA164" s="10"/>
      <c r="AB164" s="10"/>
      <c r="AD164" s="10"/>
      <c r="AE164" s="10"/>
      <c r="AF164" s="10"/>
      <c r="AG164" s="10"/>
      <c r="AH164" s="10"/>
    </row>
    <row r="165" spans="20:34">
      <c r="T165" s="10"/>
      <c r="U165" s="10"/>
      <c r="V165" s="10"/>
      <c r="W165" s="10"/>
      <c r="X165" s="10"/>
      <c r="Y165" s="10"/>
      <c r="Z165" s="10"/>
      <c r="AA165" s="10"/>
      <c r="AB165" s="10"/>
      <c r="AD165" s="10"/>
      <c r="AE165" s="10"/>
      <c r="AF165" s="10"/>
      <c r="AG165" s="10"/>
      <c r="AH165" s="10"/>
    </row>
    <row r="166" spans="20:34">
      <c r="T166" s="10"/>
      <c r="U166" s="10"/>
      <c r="V166" s="10"/>
      <c r="W166" s="10"/>
      <c r="X166" s="10"/>
      <c r="Y166" s="10"/>
      <c r="Z166" s="10"/>
      <c r="AA166" s="10"/>
      <c r="AB166" s="10"/>
      <c r="AD166" s="10"/>
      <c r="AE166" s="10"/>
      <c r="AF166" s="10"/>
      <c r="AG166" s="10"/>
      <c r="AH166" s="10"/>
    </row>
    <row r="167" spans="20:34">
      <c r="T167" s="10"/>
      <c r="U167" s="10"/>
      <c r="V167" s="10"/>
      <c r="W167" s="10"/>
      <c r="X167" s="10"/>
      <c r="Y167" s="10"/>
      <c r="Z167" s="10"/>
      <c r="AA167" s="10"/>
      <c r="AB167" s="10"/>
      <c r="AD167" s="10"/>
      <c r="AE167" s="10"/>
      <c r="AF167" s="10"/>
      <c r="AG167" s="10"/>
      <c r="AH167" s="10"/>
    </row>
    <row r="168" spans="20:34">
      <c r="T168" s="10"/>
      <c r="U168" s="10"/>
      <c r="V168" s="10"/>
      <c r="W168" s="10"/>
      <c r="X168" s="10"/>
      <c r="Y168" s="10"/>
      <c r="Z168" s="10"/>
      <c r="AA168" s="10"/>
      <c r="AB168" s="10"/>
      <c r="AD168" s="10"/>
      <c r="AE168" s="10"/>
      <c r="AF168" s="10"/>
      <c r="AG168" s="10"/>
      <c r="AH168" s="10"/>
    </row>
    <row r="169" spans="20:34">
      <c r="T169" s="10"/>
      <c r="U169" s="10"/>
      <c r="V169" s="10"/>
      <c r="W169" s="10"/>
      <c r="X169" s="10"/>
      <c r="Y169" s="10"/>
      <c r="Z169" s="10"/>
      <c r="AA169" s="10"/>
      <c r="AB169" s="10"/>
      <c r="AD169" s="10"/>
      <c r="AE169" s="10"/>
      <c r="AF169" s="10"/>
      <c r="AG169" s="10"/>
      <c r="AH169" s="10"/>
    </row>
    <row r="170" spans="20:34">
      <c r="T170" s="10"/>
      <c r="U170" s="10"/>
      <c r="V170" s="10"/>
      <c r="W170" s="10"/>
      <c r="X170" s="10"/>
      <c r="Y170" s="10"/>
      <c r="Z170" s="10"/>
      <c r="AA170" s="10"/>
      <c r="AB170" s="10"/>
      <c r="AD170" s="10"/>
      <c r="AE170" s="10"/>
      <c r="AF170" s="10"/>
      <c r="AG170" s="10"/>
      <c r="AH170" s="10"/>
    </row>
    <row r="171" spans="20:34">
      <c r="T171" s="10"/>
      <c r="U171" s="10"/>
      <c r="V171" s="10"/>
      <c r="W171" s="10"/>
      <c r="X171" s="10"/>
      <c r="Y171" s="10"/>
      <c r="Z171" s="10"/>
      <c r="AA171" s="10"/>
      <c r="AB171" s="10"/>
      <c r="AD171" s="10"/>
      <c r="AE171" s="10"/>
      <c r="AF171" s="10"/>
      <c r="AG171" s="10"/>
      <c r="AH171" s="10"/>
    </row>
    <row r="172" spans="20:34">
      <c r="T172" s="10"/>
      <c r="U172" s="10"/>
      <c r="V172" s="10"/>
      <c r="W172" s="10"/>
      <c r="X172" s="10"/>
      <c r="Y172" s="10"/>
      <c r="Z172" s="10"/>
      <c r="AA172" s="10"/>
      <c r="AB172" s="10"/>
      <c r="AD172" s="10"/>
      <c r="AE172" s="10"/>
      <c r="AF172" s="10"/>
      <c r="AG172" s="10"/>
      <c r="AH172" s="10"/>
    </row>
    <row r="173" spans="20:34">
      <c r="T173" s="10"/>
      <c r="U173" s="10"/>
      <c r="V173" s="10"/>
      <c r="W173" s="10"/>
      <c r="X173" s="10"/>
      <c r="Y173" s="10"/>
      <c r="Z173" s="10"/>
      <c r="AA173" s="10"/>
      <c r="AB173" s="10"/>
      <c r="AD173" s="10"/>
      <c r="AE173" s="10"/>
      <c r="AF173" s="10"/>
      <c r="AG173" s="10"/>
      <c r="AH173" s="10"/>
    </row>
    <row r="174" spans="20:34">
      <c r="T174" s="10"/>
      <c r="U174" s="10"/>
      <c r="V174" s="10"/>
      <c r="W174" s="10"/>
      <c r="X174" s="10"/>
      <c r="Y174" s="10"/>
      <c r="Z174" s="10"/>
      <c r="AA174" s="10"/>
      <c r="AB174" s="10"/>
      <c r="AD174" s="10"/>
      <c r="AE174" s="10"/>
      <c r="AF174" s="10"/>
      <c r="AG174" s="10"/>
      <c r="AH174" s="10"/>
    </row>
    <row r="175" spans="20:34">
      <c r="T175" s="10"/>
      <c r="U175" s="10"/>
      <c r="V175" s="10"/>
      <c r="W175" s="10"/>
      <c r="X175" s="10"/>
      <c r="Y175" s="10"/>
      <c r="Z175" s="10"/>
      <c r="AA175" s="10"/>
      <c r="AB175" s="10"/>
      <c r="AD175" s="10"/>
      <c r="AE175" s="10"/>
      <c r="AF175" s="10"/>
      <c r="AG175" s="10"/>
      <c r="AH175" s="10"/>
    </row>
    <row r="176" spans="20:34">
      <c r="T176" s="10"/>
      <c r="U176" s="10"/>
      <c r="V176" s="10"/>
      <c r="W176" s="10"/>
      <c r="X176" s="10"/>
      <c r="Y176" s="10"/>
      <c r="Z176" s="10"/>
      <c r="AA176" s="10"/>
      <c r="AB176" s="10"/>
      <c r="AD176" s="10"/>
      <c r="AE176" s="10"/>
      <c r="AF176" s="10"/>
      <c r="AG176" s="10"/>
      <c r="AH176" s="10"/>
    </row>
    <row r="177" spans="20:34">
      <c r="T177" s="10"/>
      <c r="U177" s="10"/>
      <c r="V177" s="10"/>
      <c r="W177" s="10"/>
      <c r="X177" s="10"/>
      <c r="Y177" s="10"/>
      <c r="Z177" s="10"/>
      <c r="AA177" s="10"/>
      <c r="AB177" s="10"/>
      <c r="AD177" s="10"/>
      <c r="AE177" s="10"/>
      <c r="AF177" s="10"/>
      <c r="AG177" s="10"/>
      <c r="AH177" s="10"/>
    </row>
    <row r="178" spans="20:34">
      <c r="T178" s="10"/>
      <c r="U178" s="10"/>
      <c r="V178" s="10"/>
      <c r="W178" s="10"/>
      <c r="X178" s="10"/>
      <c r="Y178" s="10"/>
      <c r="Z178" s="10"/>
      <c r="AA178" s="10"/>
      <c r="AB178" s="10"/>
      <c r="AD178" s="10"/>
      <c r="AE178" s="10"/>
      <c r="AF178" s="10"/>
      <c r="AG178" s="10"/>
      <c r="AH178" s="10"/>
    </row>
    <row r="179" spans="20:34">
      <c r="T179" s="10"/>
      <c r="U179" s="10"/>
      <c r="V179" s="10"/>
      <c r="W179" s="10"/>
      <c r="X179" s="10"/>
      <c r="Y179" s="10"/>
      <c r="Z179" s="10"/>
      <c r="AA179" s="10"/>
      <c r="AB179" s="10"/>
      <c r="AD179" s="10"/>
      <c r="AE179" s="10"/>
      <c r="AF179" s="10"/>
      <c r="AG179" s="10"/>
      <c r="AH179" s="10"/>
    </row>
    <row r="180" spans="20:34">
      <c r="T180" s="10"/>
      <c r="U180" s="10"/>
      <c r="V180" s="10"/>
      <c r="W180" s="10"/>
      <c r="X180" s="10"/>
      <c r="Y180" s="10"/>
      <c r="Z180" s="10"/>
      <c r="AA180" s="10"/>
      <c r="AB180" s="10"/>
      <c r="AD180" s="10"/>
      <c r="AE180" s="10"/>
      <c r="AF180" s="10"/>
      <c r="AG180" s="10"/>
      <c r="AH180" s="10"/>
    </row>
    <row r="181" spans="20:34">
      <c r="T181" s="10"/>
      <c r="U181" s="10"/>
      <c r="V181" s="10"/>
      <c r="W181" s="10"/>
      <c r="X181" s="10"/>
      <c r="Y181" s="10"/>
      <c r="Z181" s="10"/>
      <c r="AA181" s="10"/>
      <c r="AB181" s="10"/>
      <c r="AD181" s="10"/>
      <c r="AE181" s="10"/>
      <c r="AF181" s="10"/>
      <c r="AG181" s="10"/>
      <c r="AH181" s="10"/>
    </row>
    <row r="182" spans="20:34">
      <c r="T182" s="10"/>
      <c r="U182" s="10"/>
      <c r="V182" s="10"/>
      <c r="W182" s="10"/>
      <c r="X182" s="10"/>
      <c r="Y182" s="10"/>
      <c r="Z182" s="10"/>
      <c r="AA182" s="10"/>
      <c r="AB182" s="10"/>
      <c r="AD182" s="10"/>
      <c r="AE182" s="10"/>
      <c r="AF182" s="10"/>
      <c r="AG182" s="10"/>
      <c r="AH182" s="10"/>
    </row>
    <row r="183" spans="20:34">
      <c r="T183" s="10"/>
      <c r="U183" s="10"/>
      <c r="V183" s="10"/>
      <c r="W183" s="10"/>
      <c r="X183" s="10"/>
      <c r="Y183" s="10"/>
      <c r="Z183" s="10"/>
      <c r="AA183" s="10"/>
      <c r="AB183" s="10"/>
      <c r="AD183" s="10"/>
      <c r="AE183" s="10"/>
      <c r="AF183" s="10"/>
      <c r="AG183" s="10"/>
      <c r="AH183" s="10"/>
    </row>
    <row r="184" spans="20:34">
      <c r="T184" s="10"/>
      <c r="U184" s="10"/>
      <c r="V184" s="10"/>
      <c r="W184" s="10"/>
      <c r="X184" s="10"/>
      <c r="Y184" s="10"/>
      <c r="Z184" s="10"/>
      <c r="AA184" s="10"/>
      <c r="AB184" s="10"/>
      <c r="AD184" s="10"/>
      <c r="AE184" s="10"/>
      <c r="AF184" s="10"/>
      <c r="AG184" s="10"/>
      <c r="AH184" s="10"/>
    </row>
    <row r="185" spans="20:34">
      <c r="T185" s="10"/>
      <c r="U185" s="10"/>
      <c r="V185" s="10"/>
      <c r="W185" s="10"/>
      <c r="X185" s="10"/>
      <c r="Y185" s="10"/>
      <c r="Z185" s="10"/>
      <c r="AA185" s="10"/>
      <c r="AB185" s="10"/>
      <c r="AD185" s="10"/>
      <c r="AE185" s="10"/>
      <c r="AF185" s="10"/>
      <c r="AG185" s="10"/>
      <c r="AH185" s="10"/>
    </row>
    <row r="186" spans="20:34">
      <c r="T186" s="10"/>
      <c r="U186" s="10"/>
      <c r="V186" s="10"/>
      <c r="W186" s="10"/>
      <c r="X186" s="10"/>
      <c r="Y186" s="10"/>
      <c r="Z186" s="10"/>
      <c r="AA186" s="10"/>
      <c r="AB186" s="10"/>
      <c r="AD186" s="10"/>
      <c r="AE186" s="10"/>
      <c r="AF186" s="10"/>
      <c r="AG186" s="10"/>
      <c r="AH186" s="10"/>
    </row>
    <row r="187" spans="20:34">
      <c r="T187" s="10"/>
      <c r="U187" s="10"/>
      <c r="V187" s="10"/>
      <c r="W187" s="10"/>
      <c r="X187" s="10"/>
      <c r="Y187" s="10"/>
      <c r="Z187" s="10"/>
      <c r="AA187" s="10"/>
      <c r="AB187" s="10"/>
      <c r="AD187" s="10"/>
      <c r="AE187" s="10"/>
      <c r="AF187" s="10"/>
      <c r="AG187" s="10"/>
      <c r="AH187" s="10"/>
    </row>
    <row r="188" spans="20:34">
      <c r="T188" s="10"/>
      <c r="U188" s="10"/>
      <c r="V188" s="10"/>
      <c r="W188" s="10"/>
      <c r="X188" s="10"/>
      <c r="Y188" s="10"/>
      <c r="Z188" s="10"/>
      <c r="AA188" s="10"/>
      <c r="AB188" s="10"/>
      <c r="AD188" s="10"/>
      <c r="AE188" s="10"/>
      <c r="AF188" s="10"/>
      <c r="AG188" s="10"/>
      <c r="AH188" s="10"/>
    </row>
    <row r="189" spans="20:34">
      <c r="T189" s="10"/>
      <c r="U189" s="10"/>
      <c r="V189" s="10"/>
      <c r="W189" s="10"/>
      <c r="X189" s="10"/>
      <c r="Y189" s="10"/>
      <c r="Z189" s="10"/>
      <c r="AA189" s="10"/>
      <c r="AB189" s="10"/>
      <c r="AD189" s="10"/>
      <c r="AE189" s="10"/>
      <c r="AF189" s="10"/>
      <c r="AG189" s="10"/>
      <c r="AH189" s="10"/>
    </row>
    <row r="190" spans="20:34">
      <c r="T190" s="10"/>
      <c r="U190" s="10"/>
      <c r="V190" s="10"/>
      <c r="W190" s="10"/>
      <c r="X190" s="10"/>
      <c r="Y190" s="10"/>
      <c r="Z190" s="10"/>
      <c r="AA190" s="10"/>
      <c r="AB190" s="10"/>
      <c r="AD190" s="10"/>
      <c r="AE190" s="10"/>
      <c r="AF190" s="10"/>
      <c r="AG190" s="10"/>
      <c r="AH190" s="10"/>
    </row>
    <row r="191" spans="20:34">
      <c r="T191" s="10"/>
      <c r="U191" s="10"/>
      <c r="V191" s="10"/>
      <c r="W191" s="10"/>
      <c r="X191" s="10"/>
      <c r="Y191" s="10"/>
      <c r="Z191" s="10"/>
      <c r="AA191" s="10"/>
      <c r="AB191" s="10"/>
      <c r="AD191" s="10"/>
      <c r="AE191" s="10"/>
      <c r="AF191" s="10"/>
      <c r="AG191" s="10"/>
      <c r="AH191" s="10"/>
    </row>
    <row r="192" spans="20:34">
      <c r="T192" s="10"/>
      <c r="U192" s="10"/>
      <c r="V192" s="10"/>
      <c r="W192" s="10"/>
      <c r="X192" s="10"/>
      <c r="Y192" s="10"/>
      <c r="Z192" s="10"/>
      <c r="AA192" s="10"/>
      <c r="AB192" s="10"/>
      <c r="AD192" s="10"/>
      <c r="AE192" s="10"/>
      <c r="AF192" s="10"/>
      <c r="AG192" s="10"/>
      <c r="AH192" s="10"/>
    </row>
    <row r="193" spans="20:34">
      <c r="T193" s="10"/>
      <c r="U193" s="10"/>
      <c r="V193" s="10"/>
      <c r="W193" s="10"/>
      <c r="X193" s="10"/>
      <c r="Y193" s="10"/>
      <c r="Z193" s="10"/>
      <c r="AA193" s="10"/>
      <c r="AB193" s="10"/>
      <c r="AD193" s="10"/>
      <c r="AE193" s="10"/>
      <c r="AF193" s="10"/>
      <c r="AG193" s="10"/>
      <c r="AH193" s="10"/>
    </row>
    <row r="194" spans="20:34">
      <c r="T194" s="10"/>
      <c r="U194" s="10"/>
      <c r="V194" s="10"/>
      <c r="W194" s="10"/>
      <c r="X194" s="10"/>
      <c r="Y194" s="10"/>
      <c r="Z194" s="10"/>
      <c r="AA194" s="10"/>
      <c r="AB194" s="10"/>
      <c r="AD194" s="10"/>
      <c r="AE194" s="10"/>
      <c r="AF194" s="10"/>
      <c r="AG194" s="10"/>
      <c r="AH194" s="10"/>
    </row>
    <row r="195" spans="20:34">
      <c r="T195" s="10"/>
      <c r="U195" s="10"/>
      <c r="V195" s="10"/>
      <c r="W195" s="10"/>
      <c r="X195" s="10"/>
      <c r="Y195" s="10"/>
      <c r="Z195" s="10"/>
      <c r="AA195" s="10"/>
      <c r="AB195" s="10"/>
      <c r="AD195" s="10"/>
      <c r="AE195" s="10"/>
      <c r="AF195" s="10"/>
      <c r="AG195" s="10"/>
      <c r="AH195" s="10"/>
    </row>
    <row r="196" spans="20:34">
      <c r="T196" s="10"/>
      <c r="U196" s="10"/>
      <c r="V196" s="10"/>
      <c r="W196" s="10"/>
      <c r="X196" s="10"/>
      <c r="Y196" s="10"/>
      <c r="Z196" s="10"/>
      <c r="AA196" s="10"/>
      <c r="AB196" s="10"/>
      <c r="AD196" s="10"/>
      <c r="AE196" s="10"/>
      <c r="AF196" s="10"/>
      <c r="AG196" s="10"/>
      <c r="AH196" s="10"/>
    </row>
    <row r="197" spans="20:34">
      <c r="T197" s="10"/>
      <c r="U197" s="10"/>
      <c r="V197" s="10"/>
      <c r="W197" s="10"/>
      <c r="X197" s="10"/>
      <c r="Y197" s="10"/>
      <c r="Z197" s="10"/>
      <c r="AA197" s="10"/>
      <c r="AB197" s="10"/>
      <c r="AD197" s="10"/>
      <c r="AE197" s="10"/>
      <c r="AF197" s="10"/>
      <c r="AG197" s="10"/>
      <c r="AH197" s="10"/>
    </row>
    <row r="198" spans="20:34">
      <c r="T198" s="10"/>
      <c r="U198" s="10"/>
      <c r="V198" s="10"/>
      <c r="W198" s="10"/>
      <c r="X198" s="10"/>
      <c r="Y198" s="10"/>
      <c r="Z198" s="10"/>
      <c r="AA198" s="10"/>
      <c r="AB198" s="10"/>
      <c r="AD198" s="10"/>
      <c r="AE198" s="10"/>
      <c r="AF198" s="10"/>
      <c r="AG198" s="10"/>
      <c r="AH198" s="10"/>
    </row>
    <row r="199" spans="20:34">
      <c r="T199" s="10"/>
      <c r="U199" s="10"/>
      <c r="V199" s="10"/>
      <c r="W199" s="10"/>
      <c r="X199" s="10"/>
      <c r="Y199" s="10"/>
      <c r="Z199" s="10"/>
      <c r="AA199" s="10"/>
      <c r="AB199" s="10"/>
      <c r="AD199" s="10"/>
      <c r="AE199" s="10"/>
      <c r="AF199" s="10"/>
      <c r="AG199" s="10"/>
      <c r="AH199" s="10"/>
    </row>
    <row r="200" spans="20:34">
      <c r="T200" s="10"/>
      <c r="U200" s="10"/>
      <c r="V200" s="10"/>
      <c r="W200" s="10"/>
      <c r="X200" s="10"/>
      <c r="Y200" s="10"/>
      <c r="Z200" s="10"/>
      <c r="AA200" s="10"/>
      <c r="AB200" s="10"/>
      <c r="AD200" s="10"/>
      <c r="AE200" s="10"/>
      <c r="AF200" s="10"/>
      <c r="AG200" s="10"/>
      <c r="AH200" s="10"/>
    </row>
    <row r="201" spans="20:34">
      <c r="T201" s="10"/>
      <c r="U201" s="10"/>
      <c r="V201" s="10"/>
      <c r="W201" s="10"/>
      <c r="X201" s="10"/>
      <c r="Y201" s="10"/>
      <c r="Z201" s="10"/>
      <c r="AA201" s="10"/>
      <c r="AB201" s="10"/>
      <c r="AD201" s="10"/>
      <c r="AE201" s="10"/>
      <c r="AF201" s="10"/>
      <c r="AG201" s="10"/>
      <c r="AH201" s="10"/>
    </row>
    <row r="202" spans="20:34">
      <c r="T202" s="10"/>
      <c r="U202" s="10"/>
      <c r="V202" s="10"/>
      <c r="W202" s="10"/>
      <c r="X202" s="10"/>
      <c r="Y202" s="10"/>
      <c r="Z202" s="10"/>
      <c r="AA202" s="10"/>
      <c r="AB202" s="10"/>
      <c r="AD202" s="10"/>
      <c r="AE202" s="10"/>
      <c r="AF202" s="10"/>
      <c r="AG202" s="10"/>
      <c r="AH202" s="10"/>
    </row>
    <row r="203" spans="20:34">
      <c r="T203" s="10"/>
      <c r="U203" s="10"/>
      <c r="V203" s="10"/>
      <c r="W203" s="10"/>
      <c r="X203" s="10"/>
      <c r="Y203" s="10"/>
      <c r="Z203" s="10"/>
      <c r="AA203" s="10"/>
      <c r="AB203" s="10"/>
      <c r="AD203" s="10"/>
      <c r="AE203" s="10"/>
      <c r="AF203" s="10"/>
      <c r="AG203" s="10"/>
      <c r="AH203" s="10"/>
    </row>
    <row r="204" spans="20:34">
      <c r="T204" s="10"/>
      <c r="U204" s="10"/>
      <c r="V204" s="10"/>
      <c r="W204" s="10"/>
      <c r="X204" s="10"/>
      <c r="Y204" s="10"/>
      <c r="Z204" s="10"/>
      <c r="AA204" s="10"/>
      <c r="AB204" s="10"/>
      <c r="AD204" s="10"/>
      <c r="AE204" s="10"/>
      <c r="AF204" s="10"/>
      <c r="AG204" s="10"/>
      <c r="AH204" s="10"/>
    </row>
    <row r="205" spans="20:34">
      <c r="T205" s="10"/>
      <c r="U205" s="10"/>
      <c r="V205" s="10"/>
      <c r="W205" s="10"/>
      <c r="X205" s="10"/>
      <c r="Y205" s="10"/>
      <c r="Z205" s="10"/>
      <c r="AA205" s="10"/>
      <c r="AB205" s="10"/>
      <c r="AD205" s="10"/>
      <c r="AE205" s="10"/>
      <c r="AF205" s="10"/>
      <c r="AG205" s="10"/>
      <c r="AH205" s="10"/>
    </row>
    <row r="206" spans="20:34">
      <c r="T206" s="10"/>
      <c r="U206" s="10"/>
      <c r="V206" s="10"/>
      <c r="W206" s="10"/>
      <c r="X206" s="10"/>
      <c r="Y206" s="10"/>
      <c r="Z206" s="10"/>
      <c r="AA206" s="10"/>
      <c r="AB206" s="10"/>
      <c r="AD206" s="10"/>
      <c r="AE206" s="10"/>
      <c r="AF206" s="10"/>
      <c r="AG206" s="10"/>
      <c r="AH206" s="10"/>
    </row>
  </sheetData>
  <sortState ref="B2:AI44">
    <sortCondition ref="G2:G44"/>
    <sortCondition ref="C2:C4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2024-03-22T20:48:14Z</dcterms:created>
  <dcterms:modified xsi:type="dcterms:W3CDTF">2024-04-03T20:06:28Z</dcterms:modified>
</cp:coreProperties>
</file>